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040" firstSheet="1" activeTab="2"/>
  </bookViews>
  <sheets>
    <sheet name="Race 1 (9-10, 11 &amp; over)" sheetId="1" r:id="rId1"/>
    <sheet name="Race 2 (1-2 boys)" sheetId="2" r:id="rId2"/>
    <sheet name="Race 3 (1-2 girls)" sheetId="3" r:id="rId3"/>
    <sheet name="Race 4 (3-4 boys)" sheetId="4" r:id="rId4"/>
    <sheet name="Race 5 (3-4 girls)" sheetId="5" r:id="rId5"/>
    <sheet name="Race 6 (5-6 Boys)" sheetId="6" r:id="rId6"/>
    <sheet name="Race 7 (5-6 Girls)" sheetId="7" r:id="rId7"/>
    <sheet name="Race 8 (7-8 boys)" sheetId="8" r:id="rId8"/>
    <sheet name="Race 9 (7-8 girls)" sheetId="9" r:id="rId9"/>
  </sheets>
  <definedNames>
    <definedName name="_xlnm.Print_Area" localSheetId="0">'Race 1 (9-10, 11 &amp; over)'!$A$1:$F$43</definedName>
    <definedName name="_xlnm.Print_Area" localSheetId="1">'Race 2 (1-2 boys)'!$A$88:$G$117</definedName>
    <definedName name="_xlnm.Print_Area" localSheetId="2">'Race 3 (1-2 girls)'!$B$62:$D$90</definedName>
    <definedName name="_xlnm.Print_Area" localSheetId="3">'Race 4 (3-4 boys)'!$A$103:$F$127</definedName>
    <definedName name="_xlnm.Print_Area" localSheetId="4">'Race 5 (3-4 girls)'!$A$83:$E$114</definedName>
    <definedName name="_xlnm.Print_Area" localSheetId="5">'Race 6 (5-6 Boys)'!$A$78:$D$104</definedName>
    <definedName name="_xlnm.Print_Area" localSheetId="6">'Race 7 (5-6 Girls)'!$B$85:$D$116</definedName>
    <definedName name="_xlnm.Print_Area" localSheetId="7">'Race 8 (7-8 boys)'!$B$45:$D$77</definedName>
    <definedName name="_xlnm.Print_Area" localSheetId="8">'Race 9 (7-8 girls)'!$B$43:$D$74</definedName>
  </definedNames>
  <calcPr fullCalcOnLoad="1"/>
</workbook>
</file>

<file path=xl/sharedStrings.xml><?xml version="1.0" encoding="utf-8"?>
<sst xmlns="http://schemas.openxmlformats.org/spreadsheetml/2006/main" count="1358" uniqueCount="590">
  <si>
    <t>Ivanhoe Robins Junior AC</t>
  </si>
  <si>
    <t>Race number</t>
  </si>
  <si>
    <t>Name</t>
  </si>
  <si>
    <t>Club/ School Team</t>
  </si>
  <si>
    <t>School Year</t>
  </si>
  <si>
    <t>Ivanhoe Robins</t>
  </si>
  <si>
    <t>Charnwood AC</t>
  </si>
  <si>
    <t>Year 9-10 Girls</t>
  </si>
  <si>
    <t>Year 9-10 Boys</t>
  </si>
  <si>
    <t>Year 11 and Over Girls</t>
  </si>
  <si>
    <t>Year 11 and Over Boys</t>
  </si>
  <si>
    <t>Position</t>
  </si>
  <si>
    <t xml:space="preserve"> </t>
  </si>
  <si>
    <t>Elizabeth Woodville</t>
  </si>
  <si>
    <t>Start time</t>
  </si>
  <si>
    <t>Orchard Primary</t>
  </si>
  <si>
    <t>Ashby Hill Top</t>
  </si>
  <si>
    <t>Grace Dieu</t>
  </si>
  <si>
    <t>Race 1</t>
  </si>
  <si>
    <t>top three</t>
  </si>
  <si>
    <t xml:space="preserve">total </t>
  </si>
  <si>
    <t>next three</t>
  </si>
  <si>
    <t>total</t>
  </si>
  <si>
    <t>First Team</t>
  </si>
  <si>
    <t>Second Team</t>
  </si>
  <si>
    <t>School/ Club</t>
  </si>
  <si>
    <t>School/Club</t>
  </si>
  <si>
    <t xml:space="preserve">    </t>
  </si>
  <si>
    <t>Race 8 Year 7 and 8 Boys</t>
  </si>
  <si>
    <t>Race 9 Year 7 and 8 Girls</t>
  </si>
  <si>
    <t xml:space="preserve">Time </t>
  </si>
  <si>
    <t>Time</t>
  </si>
  <si>
    <t>1,500 metres</t>
  </si>
  <si>
    <t>1,700 metres</t>
  </si>
  <si>
    <t>3,600 metres</t>
  </si>
  <si>
    <t>2,500 metres</t>
  </si>
  <si>
    <t>10.30am</t>
  </si>
  <si>
    <t>1,000 metres</t>
  </si>
  <si>
    <t xml:space="preserve"> Race 2 Year 1 and 2 Boys</t>
  </si>
  <si>
    <t xml:space="preserve"> Race 3 Year 1 and 2 Girls</t>
  </si>
  <si>
    <t>Race 4 Year 3 and 4 Boys</t>
  </si>
  <si>
    <t>Race 5 Year 3 and 4 Girls</t>
  </si>
  <si>
    <t>Race 6 Year 5 and 6 Boys</t>
  </si>
  <si>
    <t>Race 7 Year 5 and 6 Girls</t>
  </si>
  <si>
    <t>11.05am</t>
  </si>
  <si>
    <t>11.25am</t>
  </si>
  <si>
    <t>11.45am</t>
  </si>
  <si>
    <t>12.05pm</t>
  </si>
  <si>
    <t>1.00pm</t>
  </si>
  <si>
    <t>1.20pm</t>
  </si>
  <si>
    <t>1.40pm</t>
  </si>
  <si>
    <t>2.00pm</t>
  </si>
  <si>
    <t>Woodstone Primary</t>
  </si>
  <si>
    <t>Blaby Stokes</t>
  </si>
  <si>
    <t>Ashby Willesley</t>
  </si>
  <si>
    <t>Corby AC</t>
  </si>
  <si>
    <t>The Market Bosworth School</t>
  </si>
  <si>
    <t>Harborough AC</t>
  </si>
  <si>
    <t>Dunton Bassett Primary</t>
  </si>
  <si>
    <t>Castle Donnington College</t>
  </si>
  <si>
    <t>Congerstone Primary</t>
  </si>
  <si>
    <t>Tamworth AC</t>
  </si>
  <si>
    <t>Whitwick St John the Baptist</t>
  </si>
  <si>
    <t>Thurlaston Primary</t>
  </si>
  <si>
    <t>Leics Coritanians</t>
  </si>
  <si>
    <t>Loughborough Grammar</t>
  </si>
  <si>
    <t>St Bart's Quorn</t>
  </si>
  <si>
    <t>St Margaret's Stoke Golding</t>
  </si>
  <si>
    <t>Hallbrook Primary</t>
  </si>
  <si>
    <t>Martinshaw Primary</t>
  </si>
  <si>
    <t>Brookvale High School</t>
  </si>
  <si>
    <t>Dixie Grammar</t>
  </si>
  <si>
    <t>St Thomas Moore</t>
  </si>
  <si>
    <t>Stilton Striders</t>
  </si>
  <si>
    <t>Race 2 Year 1 and 2 Boys</t>
  </si>
  <si>
    <t>Race 3 Year 1 and 2 Girls</t>
  </si>
  <si>
    <t>Ivanhoe Challenge Entries 2015</t>
  </si>
  <si>
    <t>Oliver Hawkins</t>
  </si>
  <si>
    <t>Ethan Gregory</t>
  </si>
  <si>
    <t>Ellie May Hathaway</t>
  </si>
  <si>
    <t>Max-Mason Ward</t>
  </si>
  <si>
    <t>Lauren Cross</t>
  </si>
  <si>
    <t>Dylan Campbell</t>
  </si>
  <si>
    <t>Joshua Murby</t>
  </si>
  <si>
    <t>Luca Michalowski</t>
  </si>
  <si>
    <t>Zack Michalowski</t>
  </si>
  <si>
    <t>Elisa Mayes</t>
  </si>
  <si>
    <t>Hallaton</t>
  </si>
  <si>
    <t>Madeleine Mayes</t>
  </si>
  <si>
    <t>Luca Mayes</t>
  </si>
  <si>
    <t>James Orencas</t>
  </si>
  <si>
    <t>Wreake</t>
  </si>
  <si>
    <t>Isobel Orencas</t>
  </si>
  <si>
    <t>Joseph Gardner</t>
  </si>
  <si>
    <t>Jay-Leigh McAllister</t>
  </si>
  <si>
    <t>Alex Yates</t>
  </si>
  <si>
    <t>Adam Yates</t>
  </si>
  <si>
    <t>Mia Rawlings</t>
  </si>
  <si>
    <t>Joel Sharman</t>
  </si>
  <si>
    <t>Old mill</t>
  </si>
  <si>
    <t>Sophie Dunbobbin</t>
  </si>
  <si>
    <t>St Barts Quorn</t>
  </si>
  <si>
    <t>Jack Dunbobbin</t>
  </si>
  <si>
    <t>Lucy Hollingworth</t>
  </si>
  <si>
    <t>James Hollingworth</t>
  </si>
  <si>
    <t>Matthew Hollingworth</t>
  </si>
  <si>
    <t>James Radcliffe</t>
  </si>
  <si>
    <t>Elliot Butler</t>
  </si>
  <si>
    <t>Thomas Estley Community College</t>
  </si>
  <si>
    <t>Ryan Butler</t>
  </si>
  <si>
    <t>Benjamin Wagg</t>
  </si>
  <si>
    <t>Wymeswold</t>
  </si>
  <si>
    <t>Ashley Butler</t>
  </si>
  <si>
    <t>Kiegan Nicholson</t>
  </si>
  <si>
    <t>Destiny Nicholson</t>
  </si>
  <si>
    <t>Adam Codd</t>
  </si>
  <si>
    <t>Ashby CE Primary</t>
  </si>
  <si>
    <t>Oliver Cooper</t>
  </si>
  <si>
    <t>Eva May Newman</t>
  </si>
  <si>
    <t>Ravenn Cook</t>
  </si>
  <si>
    <t>Herbie Robinson</t>
  </si>
  <si>
    <t>Badgerbrook</t>
  </si>
  <si>
    <t>Jack Vandenbrand</t>
  </si>
  <si>
    <t>Kibworth Primary</t>
  </si>
  <si>
    <t>Harley Whyman</t>
  </si>
  <si>
    <t>Hugglescote Primary</t>
  </si>
  <si>
    <t>Sarah Fowles</t>
  </si>
  <si>
    <t xml:space="preserve">Ivanhoe Robins </t>
  </si>
  <si>
    <t>Maya Gardam</t>
  </si>
  <si>
    <t>Annie McCarron</t>
  </si>
  <si>
    <t>Mackenzie Smith</t>
  </si>
  <si>
    <t>Bethany Potter</t>
  </si>
  <si>
    <t>Rhianna Potter</t>
  </si>
  <si>
    <t>Lauren Potter</t>
  </si>
  <si>
    <t>Millie Shaw</t>
  </si>
  <si>
    <t>Willesley</t>
  </si>
  <si>
    <t>Hannah Shaw</t>
  </si>
  <si>
    <t>Abbie Shaw</t>
  </si>
  <si>
    <t>Mackenzie Bloxam</t>
  </si>
  <si>
    <t>Elsie Robinson</t>
  </si>
  <si>
    <t>Libby Armstrong</t>
  </si>
  <si>
    <t>Isobel Armstrong</t>
  </si>
  <si>
    <t>Ellie Armstrong</t>
  </si>
  <si>
    <t>Oliver Rowles</t>
  </si>
  <si>
    <t>Thomas Giles</t>
  </si>
  <si>
    <t>Reece Johnson</t>
  </si>
  <si>
    <t>Georgia Hamson</t>
  </si>
  <si>
    <t>Luke Talbot</t>
  </si>
  <si>
    <t>Holly-Anne Mellor</t>
  </si>
  <si>
    <t>Noah Bishop</t>
  </si>
  <si>
    <t>Samuel Smith</t>
  </si>
  <si>
    <t>Lauren Hyde</t>
  </si>
  <si>
    <t>Liam Barker</t>
  </si>
  <si>
    <t>Kyle Barker</t>
  </si>
  <si>
    <t>Aimie Bregazzi</t>
  </si>
  <si>
    <t>Casey Seymour</t>
  </si>
  <si>
    <t>Charlie Combey</t>
  </si>
  <si>
    <t>Owls</t>
  </si>
  <si>
    <t>Louis Combey</t>
  </si>
  <si>
    <t>Freddie Combey</t>
  </si>
  <si>
    <t>Luke Berryman</t>
  </si>
  <si>
    <t>Adam Morrison</t>
  </si>
  <si>
    <t>Lucy Morrison</t>
  </si>
  <si>
    <t>Douglas Low</t>
  </si>
  <si>
    <t>Sherrier</t>
  </si>
  <si>
    <t>Rosie Low</t>
  </si>
  <si>
    <t>Lutterworth High</t>
  </si>
  <si>
    <t>Caitlin Wardale</t>
  </si>
  <si>
    <t>John Taylor high</t>
  </si>
  <si>
    <t>Katie Hoult</t>
  </si>
  <si>
    <t>Rosie Weselby</t>
  </si>
  <si>
    <t>Elizabeth Weselby</t>
  </si>
  <si>
    <t>Peter Bee</t>
  </si>
  <si>
    <t>Rosie-May Hastelow</t>
  </si>
  <si>
    <t>Lydia Hastelow</t>
  </si>
  <si>
    <t>William Driver</t>
  </si>
  <si>
    <t>Seamas Hurst</t>
  </si>
  <si>
    <t>Gabriel Hurst</t>
  </si>
  <si>
    <t>Alex Keeble</t>
  </si>
  <si>
    <t>St Marys Bitteswell</t>
  </si>
  <si>
    <t>Edward Keeble</t>
  </si>
  <si>
    <t>Jack Stretton</t>
  </si>
  <si>
    <t>Grace Stretton</t>
  </si>
  <si>
    <t>Josh Bill</t>
  </si>
  <si>
    <t>Megan Hodgson</t>
  </si>
  <si>
    <t>Daniel Churchward</t>
  </si>
  <si>
    <t>Lily Muncie</t>
  </si>
  <si>
    <t>Jasmine Greenaway</t>
  </si>
  <si>
    <t>Ashni Sicotray</t>
  </si>
  <si>
    <t>Alicia Massie</t>
  </si>
  <si>
    <t>Eleanor Orme-Herbert</t>
  </si>
  <si>
    <t>Nathan Cadman</t>
  </si>
  <si>
    <t>Oliver Murby</t>
  </si>
  <si>
    <t>Rory Bell</t>
  </si>
  <si>
    <t>Olivia Bonshor</t>
  </si>
  <si>
    <t>Amy Mcloughlin</t>
  </si>
  <si>
    <t>Lexie Mcloughlin</t>
  </si>
  <si>
    <t>Declan Maloney</t>
  </si>
  <si>
    <t>Fynn Maloney</t>
  </si>
  <si>
    <t>Beatrice Brown</t>
  </si>
  <si>
    <t>Thurlaston</t>
  </si>
  <si>
    <t>Matthew Reuben</t>
  </si>
  <si>
    <t>Rothley Primary</t>
  </si>
  <si>
    <t>Greg Jones</t>
  </si>
  <si>
    <t>Bosworth Academy</t>
  </si>
  <si>
    <t>Ivanhoe college</t>
  </si>
  <si>
    <t>Maisie Ash</t>
  </si>
  <si>
    <t>R</t>
  </si>
  <si>
    <t>Elizabeth Cutts</t>
  </si>
  <si>
    <t>Douglas Perkins</t>
  </si>
  <si>
    <t>Katie Campbell</t>
  </si>
  <si>
    <t>Katrina Crowley</t>
  </si>
  <si>
    <t>Abigail Daft</t>
  </si>
  <si>
    <t>Edward Needham</t>
  </si>
  <si>
    <t>George Cunningham</t>
  </si>
  <si>
    <t>Noah Jepson</t>
  </si>
  <si>
    <t>Billy Fordham</t>
  </si>
  <si>
    <t>Amelia Cutts</t>
  </si>
  <si>
    <t>Molly Mockaitis</t>
  </si>
  <si>
    <t>Sam Brain</t>
  </si>
  <si>
    <t>James Cutts</t>
  </si>
  <si>
    <t>Will Simpson</t>
  </si>
  <si>
    <t>Drew Ottewell</t>
  </si>
  <si>
    <t>Joseph Murphy</t>
  </si>
  <si>
    <t>Liberty Ash</t>
  </si>
  <si>
    <t>Amber Fawkner</t>
  </si>
  <si>
    <t>Amy Perkins</t>
  </si>
  <si>
    <t>Lyra Smith</t>
  </si>
  <si>
    <t>Harriet Cashmore</t>
  </si>
  <si>
    <t>Liam Brain</t>
  </si>
  <si>
    <t>Ethan Astle-Burgoyne</t>
  </si>
  <si>
    <t>Isaac Jepson</t>
  </si>
  <si>
    <t>Lucas West</t>
  </si>
  <si>
    <t>Fraser Smith</t>
  </si>
  <si>
    <t>Elliot Ward</t>
  </si>
  <si>
    <t>Harry Needham</t>
  </si>
  <si>
    <t>Bram Ottewell</t>
  </si>
  <si>
    <t>Leo Beyxer</t>
  </si>
  <si>
    <t>Saul Marshall</t>
  </si>
  <si>
    <t>Luke Campbell</t>
  </si>
  <si>
    <t>Zack Fordham</t>
  </si>
  <si>
    <t>Flynn Crowley</t>
  </si>
  <si>
    <t>Thomas Daft</t>
  </si>
  <si>
    <t>Reece Smith</t>
  </si>
  <si>
    <t>Harvey Oakes</t>
  </si>
  <si>
    <t>Elliot Shepherd</t>
  </si>
  <si>
    <t>Abigail Cashmore</t>
  </si>
  <si>
    <t>Olivia Godsell</t>
  </si>
  <si>
    <t>Isla Smith</t>
  </si>
  <si>
    <t>Toby Smith</t>
  </si>
  <si>
    <t>Alice Lyon</t>
  </si>
  <si>
    <t>Sam Haines</t>
  </si>
  <si>
    <t>James Tansey</t>
  </si>
  <si>
    <t>Thurlaston Cof E</t>
  </si>
  <si>
    <t>Samuel Tansey</t>
  </si>
  <si>
    <t>Nathan Russell</t>
  </si>
  <si>
    <t>Ewan Russell</t>
  </si>
  <si>
    <t>Amelie McCann</t>
  </si>
  <si>
    <t>Ella Merrie</t>
  </si>
  <si>
    <t>Ashby C of E</t>
  </si>
  <si>
    <t>Thurlaston C of E</t>
  </si>
  <si>
    <t>Eva Farrow</t>
  </si>
  <si>
    <t>Emmie Farrow</t>
  </si>
  <si>
    <t>Sebastien Hillyer</t>
  </si>
  <si>
    <t>Joseph Matthews</t>
  </si>
  <si>
    <t>Tommy Hill</t>
  </si>
  <si>
    <t>Sydney Logue</t>
  </si>
  <si>
    <t>Abby Mitchell</t>
  </si>
  <si>
    <t>Twycross House</t>
  </si>
  <si>
    <t>Kara Mitchell</t>
  </si>
  <si>
    <t>Danika Nuttall</t>
  </si>
  <si>
    <t>William Harris</t>
  </si>
  <si>
    <t>Lucy Brearley</t>
  </si>
  <si>
    <t>Benjamin Brearley</t>
  </si>
  <si>
    <t>Imogen Here</t>
  </si>
  <si>
    <t>Ben Wileman</t>
  </si>
  <si>
    <t>Measham cof E Primary</t>
  </si>
  <si>
    <t>Moira</t>
  </si>
  <si>
    <t>Evie-Rose Ellard</t>
  </si>
  <si>
    <t>Joe Johnson</t>
  </si>
  <si>
    <t>Will Johnson</t>
  </si>
  <si>
    <t>Amicia Collett</t>
  </si>
  <si>
    <t>Nuneaton</t>
  </si>
  <si>
    <t>Toby Collett</t>
  </si>
  <si>
    <t>Cassy Crowley</t>
  </si>
  <si>
    <t>Ollie Merifield</t>
  </si>
  <si>
    <t>Jessica Robertson</t>
  </si>
  <si>
    <t>Sophie Robertson-Dover</t>
  </si>
  <si>
    <t>Susannah Bregazzi</t>
  </si>
  <si>
    <t>Isabel Edwards</t>
  </si>
  <si>
    <t>Maddison Fillary</t>
  </si>
  <si>
    <t>Joseph Talbott</t>
  </si>
  <si>
    <t>Rory Hathaway</t>
  </si>
  <si>
    <t>Holy Cross Whitwick</t>
  </si>
  <si>
    <t>Tobi Culver</t>
  </si>
  <si>
    <t>Lucy Harrison</t>
  </si>
  <si>
    <t>Johnathan Harrison</t>
  </si>
  <si>
    <t>Savana Smith</t>
  </si>
  <si>
    <t>Donna Heron</t>
  </si>
  <si>
    <t>Jacob Bolton</t>
  </si>
  <si>
    <t>Jacob Duncombe</t>
  </si>
  <si>
    <t>Toby Duncombe</t>
  </si>
  <si>
    <t>Joshua Duncombe</t>
  </si>
  <si>
    <t>Daniel Van Aardt</t>
  </si>
  <si>
    <t>Charnwood Tri</t>
  </si>
  <si>
    <t>Rebecca Van Aardt</t>
  </si>
  <si>
    <t>Macauley McGlinchey</t>
  </si>
  <si>
    <t>Lilly McGlinchey</t>
  </si>
  <si>
    <t>Ethan Bolton</t>
  </si>
  <si>
    <t>Huey Bryan</t>
  </si>
  <si>
    <t>Lyla Bryan</t>
  </si>
  <si>
    <t>Riley Smith</t>
  </si>
  <si>
    <t>Elise Cook-Sutton</t>
  </si>
  <si>
    <t>Hinckley RC</t>
  </si>
  <si>
    <t>Annie Green</t>
  </si>
  <si>
    <t>Ashby hill top</t>
  </si>
  <si>
    <t>Samuel Green</t>
  </si>
  <si>
    <t>Harry Blewitt-Jenkins</t>
  </si>
  <si>
    <t>Ruby Leary</t>
  </si>
  <si>
    <t>Joshua Cooling</t>
  </si>
  <si>
    <t>Battling Brook</t>
  </si>
  <si>
    <t>Neve Evans</t>
  </si>
  <si>
    <t>Emilia Unwin</t>
  </si>
  <si>
    <t>William Sewell</t>
  </si>
  <si>
    <t>Ashby CE</t>
  </si>
  <si>
    <t>Oliver Sewell</t>
  </si>
  <si>
    <t>Gemma Underwood</t>
  </si>
  <si>
    <t>James Underwood</t>
  </si>
  <si>
    <t>Laura Dew</t>
  </si>
  <si>
    <t>Corby Ac</t>
  </si>
  <si>
    <t>Amelia Norton</t>
  </si>
  <si>
    <t>Eve White</t>
  </si>
  <si>
    <t>Meadowdale</t>
  </si>
  <si>
    <t>Emily Pollard</t>
  </si>
  <si>
    <t xml:space="preserve">Wreake </t>
  </si>
  <si>
    <t>Charlotte Pollard</t>
  </si>
  <si>
    <t>Leics Grammar</t>
  </si>
  <si>
    <t>Charli Sampson</t>
  </si>
  <si>
    <t>Lillian Williams</t>
  </si>
  <si>
    <t>Matthew Tambini</t>
  </si>
  <si>
    <t>De Lisle</t>
  </si>
  <si>
    <t>Alfie Lowe</t>
  </si>
  <si>
    <t>Rawlins Academy</t>
  </si>
  <si>
    <t>Brookvale High</t>
  </si>
  <si>
    <t>George Robinson</t>
  </si>
  <si>
    <t>William Robinson</t>
  </si>
  <si>
    <t>Grace Perkins</t>
  </si>
  <si>
    <t>CD College</t>
  </si>
  <si>
    <t>India Tolfrey</t>
  </si>
  <si>
    <t>Freya Price</t>
  </si>
  <si>
    <t>Henry Bowyer</t>
  </si>
  <si>
    <t>Sahib Dhillon</t>
  </si>
  <si>
    <t>St Claires</t>
  </si>
  <si>
    <t>Scarlett Lewin</t>
  </si>
  <si>
    <t>Edward Bryan</t>
  </si>
  <si>
    <t>Huncote primary</t>
  </si>
  <si>
    <t>Sian Lewis</t>
  </si>
  <si>
    <t>Alex Carter</t>
  </si>
  <si>
    <t>George Moore</t>
  </si>
  <si>
    <t>Sketchley hill</t>
  </si>
  <si>
    <t>Edward Thomas</t>
  </si>
  <si>
    <t>Dylan Haddon</t>
  </si>
  <si>
    <t>Daniel Haddon</t>
  </si>
  <si>
    <t xml:space="preserve">Charnwood AC </t>
  </si>
  <si>
    <t>Hannah Smith</t>
  </si>
  <si>
    <t>Harboro AC</t>
  </si>
  <si>
    <t>Florence Smith</t>
  </si>
  <si>
    <t>Gillie Smith</t>
  </si>
  <si>
    <t>Noah Smith</t>
  </si>
  <si>
    <t>Kian Traynor</t>
  </si>
  <si>
    <t>Bailey Bedder</t>
  </si>
  <si>
    <t>Spencer Bedder</t>
  </si>
  <si>
    <t>Euan Tebbutt</t>
  </si>
  <si>
    <t>Ethan Tebbutt</t>
  </si>
  <si>
    <t>Archie Cumberlidge</t>
  </si>
  <si>
    <t>Owen Bunting</t>
  </si>
  <si>
    <t>Max Connor</t>
  </si>
  <si>
    <t>Joseph Brown</t>
  </si>
  <si>
    <t>Isabelle McMillan</t>
  </si>
  <si>
    <t>Sage Westbury</t>
  </si>
  <si>
    <t>Marley Whitehead</t>
  </si>
  <si>
    <t>Logan Young</t>
  </si>
  <si>
    <t>Owen Cumberlidge</t>
  </si>
  <si>
    <t>Luka Young</t>
  </si>
  <si>
    <t>Connie Higgin</t>
  </si>
  <si>
    <t>Freddie Marsh</t>
  </si>
  <si>
    <t>Higham on the Hill Primary</t>
  </si>
  <si>
    <t>Harriet Worth</t>
  </si>
  <si>
    <t>Erin Shepherd</t>
  </si>
  <si>
    <t>Keira Shepherd</t>
  </si>
  <si>
    <t>Charlie McGlinchey</t>
  </si>
  <si>
    <t>Arran Rowley</t>
  </si>
  <si>
    <t>Elizabeth Mulvaney</t>
  </si>
  <si>
    <t>Taylyn Yule</t>
  </si>
  <si>
    <t>Adam Bowley</t>
  </si>
  <si>
    <t>Harry Freeman</t>
  </si>
  <si>
    <t>Alice Freeman</t>
  </si>
  <si>
    <t>Joshua Phillips</t>
  </si>
  <si>
    <t>Emily Beer</t>
  </si>
  <si>
    <t>Millie Bevin</t>
  </si>
  <si>
    <t>Harry Bevin</t>
  </si>
  <si>
    <t>Lydia Gough</t>
  </si>
  <si>
    <t>Bushloe HS</t>
  </si>
  <si>
    <t>Constance Gough</t>
  </si>
  <si>
    <t>Waterleys</t>
  </si>
  <si>
    <t>Eleanor Gough</t>
  </si>
  <si>
    <t>Randell Yule</t>
  </si>
  <si>
    <t xml:space="preserve">Thurlaston </t>
  </si>
  <si>
    <t>Siobhan Reid</t>
  </si>
  <si>
    <t>Jamie Reid</t>
  </si>
  <si>
    <t>Braunstone Frith Primary</t>
  </si>
  <si>
    <t>Joseph Ibbitson</t>
  </si>
  <si>
    <t>Anya Ibbitson</t>
  </si>
  <si>
    <t>Ellie Ibbitson</t>
  </si>
  <si>
    <t>Morgan Potter</t>
  </si>
  <si>
    <t>Keira Potter</t>
  </si>
  <si>
    <t>Maya Stokes</t>
  </si>
  <si>
    <t>Rohan Stokes</t>
  </si>
  <si>
    <t>George Jackson</t>
  </si>
  <si>
    <t>Lucy May</t>
  </si>
  <si>
    <t>Moira Primary</t>
  </si>
  <si>
    <t>Sandy Jarvis</t>
  </si>
  <si>
    <t>4 Life Tri</t>
  </si>
  <si>
    <t>Peta Jarvis</t>
  </si>
  <si>
    <t>Robyn Jarvis</t>
  </si>
  <si>
    <t>Emmie Seamarks</t>
  </si>
  <si>
    <t>Sebastien Mitchell</t>
  </si>
  <si>
    <t>Greenfield Primary</t>
  </si>
  <si>
    <t>Kathryn Jackson</t>
  </si>
  <si>
    <t>St John the Baptist Leicester</t>
  </si>
  <si>
    <t>Finn White</t>
  </si>
  <si>
    <t>Harborough Ac</t>
  </si>
  <si>
    <t>Andrew Anderson</t>
  </si>
  <si>
    <t>Euan Anderson</t>
  </si>
  <si>
    <t>Jaheim Obazee</t>
  </si>
  <si>
    <t>Adam Stewart</t>
  </si>
  <si>
    <t>Hannah Stewart</t>
  </si>
  <si>
    <t>Ashby willesley</t>
  </si>
  <si>
    <t>Harry Wideman</t>
  </si>
  <si>
    <t>Oliver Wideman</t>
  </si>
  <si>
    <t>Kaitlyn Pickard</t>
  </si>
  <si>
    <t>Frisby School</t>
  </si>
  <si>
    <t>James Bradshaw</t>
  </si>
  <si>
    <t>South Kilworth</t>
  </si>
  <si>
    <t>Will Bradshaw</t>
  </si>
  <si>
    <t>Aoife Brotherton</t>
  </si>
  <si>
    <t>Richard (Jonty) Brotherton</t>
  </si>
  <si>
    <t>Milo Brotherton</t>
  </si>
  <si>
    <t>Megan Harris</t>
  </si>
  <si>
    <t>Rosie Harris</t>
  </si>
  <si>
    <t>Freya Small</t>
  </si>
  <si>
    <t>Jake Lawson</t>
  </si>
  <si>
    <t>Luke Burgess</t>
  </si>
  <si>
    <t>Chloe Burgess</t>
  </si>
  <si>
    <t>Alistair Clarke</t>
  </si>
  <si>
    <t>Aaron Clarke</t>
  </si>
  <si>
    <t>Ethan Clarke</t>
  </si>
  <si>
    <t>Safia Massarella</t>
  </si>
  <si>
    <t>Lorenzo Masserella</t>
  </si>
  <si>
    <t>Lucca Masserella</t>
  </si>
  <si>
    <t>Lucille Masserella</t>
  </si>
  <si>
    <t>David Sturla</t>
  </si>
  <si>
    <t>Blackfordby St Margarets</t>
  </si>
  <si>
    <t>Katie Sturla</t>
  </si>
  <si>
    <t>Edvin Hornidge</t>
  </si>
  <si>
    <t>Thomas Martinson</t>
  </si>
  <si>
    <t>James Martinson</t>
  </si>
  <si>
    <t>Harry McClelland</t>
  </si>
  <si>
    <t>Holly Sayer</t>
  </si>
  <si>
    <t>Archie Parkinson</t>
  </si>
  <si>
    <t>Joe Pipes</t>
  </si>
  <si>
    <t>Katie Parker</t>
  </si>
  <si>
    <t>Oscar Eddington</t>
  </si>
  <si>
    <t>Patrick Dolan</t>
  </si>
  <si>
    <t>Mariela Dolan</t>
  </si>
  <si>
    <t>Alice Bennion</t>
  </si>
  <si>
    <t>William Neep</t>
  </si>
  <si>
    <t>Edward Neep</t>
  </si>
  <si>
    <t>Abigail Cook</t>
  </si>
  <si>
    <t>Isabelle Davis</t>
  </si>
  <si>
    <t xml:space="preserve">Hallbrook </t>
  </si>
  <si>
    <t>Isaac Jordan</t>
  </si>
  <si>
    <t>Taylor Jordan</t>
  </si>
  <si>
    <t>Benjamin McLean</t>
  </si>
  <si>
    <t>Packington</t>
  </si>
  <si>
    <t>Joshua McLean</t>
  </si>
  <si>
    <t>Jack Roe</t>
  </si>
  <si>
    <t>Harriet Roberts</t>
  </si>
  <si>
    <t>Harvey Daykin</t>
  </si>
  <si>
    <t>George Shephard</t>
  </si>
  <si>
    <t>St Peters Market Bosworth</t>
  </si>
  <si>
    <t>Morgan Warner</t>
  </si>
  <si>
    <t>Morgan Lewis-Parkinson</t>
  </si>
  <si>
    <t>Fynn Morton</t>
  </si>
  <si>
    <t>Rees Morton</t>
  </si>
  <si>
    <t>Ruby Burrows</t>
  </si>
  <si>
    <t>Fred Burrows</t>
  </si>
  <si>
    <t>Alexander Griffin</t>
  </si>
  <si>
    <t>Theo Lally</t>
  </si>
  <si>
    <t>Harry Thompson</t>
  </si>
  <si>
    <t>Leah Webster</t>
  </si>
  <si>
    <t>William Meadwell</t>
  </si>
  <si>
    <t>Faolan Kelly</t>
  </si>
  <si>
    <t>Aela Kelly</t>
  </si>
  <si>
    <t>Joseph Pointon</t>
  </si>
  <si>
    <t>Maria Pointon</t>
  </si>
  <si>
    <t>Eve Stringer</t>
  </si>
  <si>
    <t>Ben Stringer</t>
  </si>
  <si>
    <t>Lucy Nash</t>
  </si>
  <si>
    <t>Will Catley</t>
  </si>
  <si>
    <t>Louis Catley</t>
  </si>
  <si>
    <t>Violet Catley</t>
  </si>
  <si>
    <t>Sam Riley-Flinders</t>
  </si>
  <si>
    <t>George Riley-Flinders</t>
  </si>
  <si>
    <t>Lily Riley-Flinders</t>
  </si>
  <si>
    <t>Keira Shafiq</t>
  </si>
  <si>
    <t>Jack Hancock</t>
  </si>
  <si>
    <t>Edward Hills</t>
  </si>
  <si>
    <t>Tristan Hills</t>
  </si>
  <si>
    <t>Eppie Southern</t>
  </si>
  <si>
    <t>Freddi Southern</t>
  </si>
  <si>
    <t>Charlotte Mackey</t>
  </si>
  <si>
    <t>Oliver Carter</t>
  </si>
  <si>
    <t>Emily Boorman</t>
  </si>
  <si>
    <t>Jessica Clarke</t>
  </si>
  <si>
    <t>Harvey Barker</t>
  </si>
  <si>
    <t>Isabelle Barthorpe</t>
  </si>
  <si>
    <t>William Biffin</t>
  </si>
  <si>
    <t>Makenna Burns</t>
  </si>
  <si>
    <t>Sophie Booker</t>
  </si>
  <si>
    <t>Millie Booker</t>
  </si>
  <si>
    <t>Polly Coward</t>
  </si>
  <si>
    <t>Rosie Coward</t>
  </si>
  <si>
    <t>James Cox</t>
  </si>
  <si>
    <t>Olivia Duckney</t>
  </si>
  <si>
    <t>St Peter's Market Bosworth</t>
  </si>
  <si>
    <t>Paige Shilcock</t>
  </si>
  <si>
    <t>Brockington College</t>
  </si>
  <si>
    <t>Jackson Shilcock</t>
  </si>
  <si>
    <t>Lacey Shilcock</t>
  </si>
  <si>
    <t>Joanna Skubala</t>
  </si>
  <si>
    <t>Brooke Shilcock</t>
  </si>
  <si>
    <t>George Orgill</t>
  </si>
  <si>
    <t>Alice Orgill</t>
  </si>
  <si>
    <t>Charlie Quinn</t>
  </si>
  <si>
    <t>Grace Tomkins</t>
  </si>
  <si>
    <t>St Margarets Stoke Golding</t>
  </si>
  <si>
    <t>Sebastien Tomkins</t>
  </si>
  <si>
    <t>Isobel Coleman</t>
  </si>
  <si>
    <t>Scarlet Pagett-Wright</t>
  </si>
  <si>
    <t>Dylan Lees</t>
  </si>
  <si>
    <t>Jacob Lees</t>
  </si>
  <si>
    <t>Ivanhoe Challenge Results 2015</t>
  </si>
  <si>
    <t>Matilda Somerville-Cotton</t>
  </si>
  <si>
    <t>Honor Somerville-Cotton</t>
  </si>
  <si>
    <t>Laxton Junior School</t>
  </si>
  <si>
    <t>LATE ENTRY</t>
  </si>
  <si>
    <t>Jake Ray</t>
  </si>
  <si>
    <t>Topaz Williamson</t>
  </si>
  <si>
    <t>Emily Stobbs</t>
  </si>
  <si>
    <t>Thomas Ronald</t>
  </si>
  <si>
    <t>Zennor Coombs</t>
  </si>
  <si>
    <t>Eloise Coombs</t>
  </si>
  <si>
    <t>Trinity Coombs</t>
  </si>
  <si>
    <t>Heather Cunliffe</t>
  </si>
  <si>
    <t>Lucy Jones</t>
  </si>
  <si>
    <t>Zachary Heard</t>
  </si>
  <si>
    <t>Charlie Colston Shields</t>
  </si>
  <si>
    <t>Alex Colston Shields</t>
  </si>
  <si>
    <t>DNF</t>
  </si>
  <si>
    <t>DNS</t>
  </si>
  <si>
    <t>Drew Ottwell</t>
  </si>
  <si>
    <t>George Cunnington</t>
  </si>
  <si>
    <t>Amelia Row</t>
  </si>
  <si>
    <t>Number</t>
  </si>
  <si>
    <t>Pos</t>
  </si>
  <si>
    <t>Check</t>
  </si>
  <si>
    <t xml:space="preserve"> Harry Blewitt-Jenkins</t>
  </si>
  <si>
    <t>St Bartholemews Quorn</t>
  </si>
  <si>
    <t>Morgan Lewis- Parkinson</t>
  </si>
  <si>
    <t>Greenfield</t>
  </si>
  <si>
    <t>Ruby Quinn</t>
  </si>
  <si>
    <t>18 runners</t>
  </si>
  <si>
    <t>55 runners</t>
  </si>
  <si>
    <t>52 runners</t>
  </si>
  <si>
    <t>58 runners</t>
  </si>
  <si>
    <t>77 runners</t>
  </si>
  <si>
    <t>35 runners</t>
  </si>
  <si>
    <t>56 runners</t>
  </si>
  <si>
    <t>Secomd Team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</si>
</sst>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0.000"/>
    <numFmt numFmtId="174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33" borderId="0" xfId="0" applyFont="1" applyFill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19" borderId="0" xfId="0" applyFont="1" applyFill="1" applyAlignment="1">
      <alignment horizontal="center" wrapText="1"/>
    </xf>
    <xf numFmtId="0" fontId="0" fillId="0" borderId="0" xfId="0" applyFont="1" applyAlignment="1">
      <alignment horizontal="left"/>
    </xf>
    <xf numFmtId="0" fontId="1" fillId="11" borderId="0" xfId="0" applyFont="1" applyFill="1" applyAlignment="1">
      <alignment horizontal="center" wrapText="1"/>
    </xf>
    <xf numFmtId="0" fontId="1" fillId="17" borderId="0" xfId="0" applyFont="1" applyFill="1" applyAlignment="1">
      <alignment horizontal="center" wrapText="1"/>
    </xf>
    <xf numFmtId="0" fontId="0" fillId="34" borderId="0" xfId="0" applyFill="1" applyAlignment="1">
      <alignment/>
    </xf>
    <xf numFmtId="0" fontId="1" fillId="35" borderId="0" xfId="0" applyFont="1" applyFill="1" applyAlignment="1">
      <alignment horizont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wrapText="1"/>
    </xf>
    <xf numFmtId="0" fontId="0" fillId="34" borderId="0" xfId="0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15" borderId="0" xfId="0" applyFont="1" applyFill="1" applyAlignment="1">
      <alignment horizontal="center" wrapText="1"/>
    </xf>
    <xf numFmtId="0" fontId="1" fillId="36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36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34" borderId="0" xfId="0" applyFill="1" applyAlignment="1">
      <alignment horizontal="left"/>
    </xf>
    <xf numFmtId="0" fontId="1" fillId="34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 wrapText="1"/>
    </xf>
    <xf numFmtId="0" fontId="1" fillId="19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1" fillId="36" borderId="0" xfId="0" applyFont="1" applyFill="1" applyAlignment="1">
      <alignment horizontal="left"/>
    </xf>
    <xf numFmtId="0" fontId="1" fillId="36" borderId="0" xfId="0" applyFont="1" applyFill="1" applyAlignment="1">
      <alignment horizontal="center"/>
    </xf>
    <xf numFmtId="0" fontId="1" fillId="38" borderId="0" xfId="0" applyFont="1" applyFill="1" applyAlignment="1">
      <alignment horizontal="center" wrapText="1"/>
    </xf>
    <xf numFmtId="0" fontId="1" fillId="38" borderId="0" xfId="0" applyFont="1" applyFill="1" applyAlignment="1">
      <alignment horizontal="center"/>
    </xf>
    <xf numFmtId="0" fontId="1" fillId="37" borderId="0" xfId="0" applyFont="1" applyFill="1" applyAlignment="1">
      <alignment horizontal="center" wrapText="1"/>
    </xf>
    <xf numFmtId="0" fontId="1" fillId="37" borderId="0" xfId="0" applyFont="1" applyFill="1" applyAlignment="1">
      <alignment horizontal="left"/>
    </xf>
    <xf numFmtId="0" fontId="0" fillId="37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left"/>
    </xf>
    <xf numFmtId="0" fontId="1" fillId="35" borderId="0" xfId="0" applyFont="1" applyFill="1" applyAlignment="1">
      <alignment horizontal="center"/>
    </xf>
    <xf numFmtId="0" fontId="1" fillId="17" borderId="0" xfId="0" applyFont="1" applyFill="1" applyAlignment="1">
      <alignment horizontal="center"/>
    </xf>
    <xf numFmtId="0" fontId="0" fillId="17" borderId="0" xfId="0" applyFont="1" applyFill="1" applyAlignment="1">
      <alignment horizontal="center" wrapText="1"/>
    </xf>
    <xf numFmtId="0" fontId="0" fillId="38" borderId="0" xfId="0" applyFont="1" applyFill="1" applyAlignment="1">
      <alignment horizontal="center" wrapText="1"/>
    </xf>
    <xf numFmtId="0" fontId="1" fillId="38" borderId="0" xfId="0" applyFont="1" applyFill="1" applyAlignment="1">
      <alignment/>
    </xf>
    <xf numFmtId="0" fontId="1" fillId="38" borderId="0" xfId="0" applyFont="1" applyFill="1" applyAlignment="1">
      <alignment horizontal="left"/>
    </xf>
    <xf numFmtId="0" fontId="1" fillId="39" borderId="0" xfId="0" applyFont="1" applyFill="1" applyAlignment="1">
      <alignment horizontal="center"/>
    </xf>
    <xf numFmtId="0" fontId="1" fillId="39" borderId="0" xfId="0" applyFont="1" applyFill="1" applyAlignment="1">
      <alignment horizontal="center" wrapText="1"/>
    </xf>
    <xf numFmtId="0" fontId="1" fillId="40" borderId="0" xfId="0" applyFont="1" applyFill="1" applyAlignment="1">
      <alignment horizontal="center" wrapText="1"/>
    </xf>
    <xf numFmtId="0" fontId="1" fillId="40" borderId="0" xfId="0" applyFont="1" applyFill="1" applyAlignment="1">
      <alignment horizontal="center"/>
    </xf>
    <xf numFmtId="0" fontId="1" fillId="10" borderId="0" xfId="0" applyFont="1" applyFill="1" applyAlignment="1">
      <alignment horizontal="center" wrapText="1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40" borderId="0" xfId="0" applyFont="1" applyFill="1" applyAlignment="1">
      <alignment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wrapText="1"/>
    </xf>
    <xf numFmtId="0" fontId="1" fillId="37" borderId="0" xfId="0" applyFont="1" applyFill="1" applyAlignment="1">
      <alignment/>
    </xf>
    <xf numFmtId="0" fontId="1" fillId="13" borderId="0" xfId="0" applyFont="1" applyFill="1" applyAlignment="1">
      <alignment horizontal="center"/>
    </xf>
    <xf numFmtId="0" fontId="0" fillId="13" borderId="0" xfId="0" applyFont="1" applyFill="1" applyAlignment="1">
      <alignment horizontal="center" wrapText="1"/>
    </xf>
    <xf numFmtId="0" fontId="0" fillId="16" borderId="0" xfId="0" applyFont="1" applyFill="1" applyAlignment="1">
      <alignment/>
    </xf>
    <xf numFmtId="0" fontId="1" fillId="16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1" fillId="41" borderId="0" xfId="0" applyFont="1" applyFill="1" applyAlignment="1">
      <alignment wrapText="1"/>
    </xf>
    <xf numFmtId="0" fontId="1" fillId="41" borderId="0" xfId="0" applyFont="1" applyFill="1" applyAlignment="1">
      <alignment horizontal="center"/>
    </xf>
    <xf numFmtId="0" fontId="1" fillId="42" borderId="0" xfId="0" applyFont="1" applyFill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34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2" fontId="1" fillId="34" borderId="0" xfId="0" applyNumberFormat="1" applyFont="1" applyFill="1" applyAlignment="1">
      <alignment/>
    </xf>
    <xf numFmtId="0" fontId="1" fillId="43" borderId="0" xfId="0" applyFont="1" applyFill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44" borderId="0" xfId="0" applyFont="1" applyFill="1" applyAlignment="1">
      <alignment/>
    </xf>
    <xf numFmtId="0" fontId="1" fillId="45" borderId="0" xfId="0" applyFont="1" applyFill="1" applyAlignment="1">
      <alignment horizontal="center" wrapText="1"/>
    </xf>
    <xf numFmtId="0" fontId="1" fillId="45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21">
      <pane xSplit="2" topLeftCell="C1" activePane="topRight" state="frozen"/>
      <selection pane="topLeft" activeCell="A1" sqref="A1"/>
      <selection pane="topRight" activeCell="K26" sqref="K26"/>
    </sheetView>
  </sheetViews>
  <sheetFormatPr defaultColWidth="9.140625" defaultRowHeight="12.75"/>
  <cols>
    <col min="3" max="3" width="18.8515625" style="0" customWidth="1"/>
    <col min="4" max="4" width="26.57421875" style="0" customWidth="1"/>
    <col min="6" max="6" width="10.00390625" style="101" customWidth="1"/>
    <col min="7" max="7" width="11.28125" style="0" customWidth="1"/>
    <col min="8" max="8" width="10.421875" style="0" customWidth="1"/>
  </cols>
  <sheetData>
    <row r="1" spans="1:4" ht="18">
      <c r="A1" s="4" t="s">
        <v>0</v>
      </c>
      <c r="C1" s="4"/>
      <c r="D1" s="4"/>
    </row>
    <row r="2" spans="1:4" ht="18">
      <c r="A2" s="4"/>
      <c r="C2" s="4"/>
      <c r="D2" s="4"/>
    </row>
    <row r="3" spans="1:6" ht="18">
      <c r="A3" s="4" t="s">
        <v>76</v>
      </c>
      <c r="C3" s="4"/>
      <c r="D3" s="4"/>
      <c r="E3" t="s">
        <v>14</v>
      </c>
      <c r="F3" s="101" t="s">
        <v>36</v>
      </c>
    </row>
    <row r="5" spans="1:8" ht="15.75">
      <c r="A5" s="14" t="s">
        <v>18</v>
      </c>
      <c r="D5" s="10" t="s">
        <v>34</v>
      </c>
      <c r="E5" s="18" t="s">
        <v>12</v>
      </c>
      <c r="F5" s="102"/>
      <c r="G5" s="5"/>
      <c r="H5" s="5"/>
    </row>
    <row r="6" spans="1:6" ht="12.75">
      <c r="A6" s="40" t="s">
        <v>7</v>
      </c>
      <c r="B6" s="38"/>
      <c r="C6" s="38"/>
      <c r="D6" s="38"/>
      <c r="E6" s="41">
        <v>7</v>
      </c>
      <c r="F6" s="103" t="s">
        <v>12</v>
      </c>
    </row>
    <row r="7" spans="1:12" ht="26.25">
      <c r="A7" s="42" t="s">
        <v>4</v>
      </c>
      <c r="B7" s="42" t="s">
        <v>1</v>
      </c>
      <c r="C7" s="43" t="s">
        <v>2</v>
      </c>
      <c r="D7" s="40" t="s">
        <v>3</v>
      </c>
      <c r="E7" s="43" t="s">
        <v>11</v>
      </c>
      <c r="F7" s="98" t="s">
        <v>30</v>
      </c>
      <c r="G7" s="5" t="s">
        <v>12</v>
      </c>
      <c r="H7" s="30" t="s">
        <v>12</v>
      </c>
      <c r="I7" s="30" t="s">
        <v>12</v>
      </c>
      <c r="L7" s="14" t="s">
        <v>12</v>
      </c>
    </row>
    <row r="8" spans="1:12" ht="15.75">
      <c r="A8" s="29">
        <v>9</v>
      </c>
      <c r="B8" s="23">
        <v>331</v>
      </c>
      <c r="C8" s="29" t="s">
        <v>562</v>
      </c>
      <c r="D8" s="29" t="s">
        <v>556</v>
      </c>
      <c r="E8" s="5">
        <v>1</v>
      </c>
      <c r="F8" s="99">
        <v>17.12</v>
      </c>
      <c r="J8" s="14" t="s">
        <v>12</v>
      </c>
      <c r="K8" s="14"/>
      <c r="L8" s="2"/>
    </row>
    <row r="9" spans="1:11" ht="12.75">
      <c r="A9" s="3">
        <v>9</v>
      </c>
      <c r="B9" s="31">
        <v>53</v>
      </c>
      <c r="C9" s="3" t="s">
        <v>141</v>
      </c>
      <c r="D9" s="29" t="s">
        <v>5</v>
      </c>
      <c r="E9" s="5">
        <v>2</v>
      </c>
      <c r="F9" s="99">
        <v>17.4</v>
      </c>
      <c r="G9" s="5"/>
      <c r="H9" s="5"/>
      <c r="J9" s="2"/>
      <c r="K9" s="2"/>
    </row>
    <row r="10" spans="1:8" ht="12.75">
      <c r="A10" s="3">
        <v>9</v>
      </c>
      <c r="B10" s="21">
        <v>208</v>
      </c>
      <c r="C10" s="3" t="s">
        <v>423</v>
      </c>
      <c r="D10" s="29" t="s">
        <v>422</v>
      </c>
      <c r="E10" s="5">
        <v>3</v>
      </c>
      <c r="F10" s="99">
        <v>20.39</v>
      </c>
      <c r="G10" s="5"/>
      <c r="H10" s="5"/>
    </row>
    <row r="11" spans="1:8" ht="12.75">
      <c r="A11" s="3">
        <v>9</v>
      </c>
      <c r="B11" s="21">
        <v>969</v>
      </c>
      <c r="C11" s="3" t="s">
        <v>250</v>
      </c>
      <c r="D11" s="29" t="s">
        <v>56</v>
      </c>
      <c r="E11" s="5">
        <v>4</v>
      </c>
      <c r="F11" s="99">
        <v>22.38</v>
      </c>
      <c r="G11" s="5"/>
      <c r="H11" s="5"/>
    </row>
    <row r="12" spans="1:8" ht="12.75">
      <c r="A12" s="3">
        <v>10</v>
      </c>
      <c r="B12" s="21">
        <v>139</v>
      </c>
      <c r="C12" s="3" t="s">
        <v>338</v>
      </c>
      <c r="D12" s="29" t="s">
        <v>329</v>
      </c>
      <c r="E12" s="5">
        <v>5</v>
      </c>
      <c r="F12" s="99">
        <v>25.08</v>
      </c>
      <c r="G12" s="5"/>
      <c r="H12" s="5"/>
    </row>
    <row r="13" spans="1:12" ht="15.75">
      <c r="A13" s="3">
        <v>9</v>
      </c>
      <c r="B13" s="21">
        <v>314</v>
      </c>
      <c r="C13" s="3" t="s">
        <v>540</v>
      </c>
      <c r="D13" s="29" t="s">
        <v>537</v>
      </c>
      <c r="E13" s="18" t="s">
        <v>569</v>
      </c>
      <c r="F13" s="102"/>
      <c r="G13" s="5"/>
      <c r="H13" s="5"/>
      <c r="L13" s="14" t="s">
        <v>12</v>
      </c>
    </row>
    <row r="14" spans="1:12" ht="15.75">
      <c r="A14" s="30">
        <v>10</v>
      </c>
      <c r="B14" s="31">
        <v>3</v>
      </c>
      <c r="C14" s="29" t="s">
        <v>79</v>
      </c>
      <c r="D14" s="29" t="s">
        <v>55</v>
      </c>
      <c r="E14" s="18" t="s">
        <v>570</v>
      </c>
      <c r="G14" s="5"/>
      <c r="H14" s="5"/>
      <c r="J14" s="14" t="s">
        <v>12</v>
      </c>
      <c r="K14" s="9"/>
      <c r="L14" s="2"/>
    </row>
    <row r="15" ht="12.75">
      <c r="D15" s="5"/>
    </row>
    <row r="16" ht="12.75">
      <c r="E16" s="10" t="s">
        <v>12</v>
      </c>
    </row>
    <row r="17" spans="1:12" ht="15.75">
      <c r="A17" s="38"/>
      <c r="B17" s="38"/>
      <c r="C17" s="38"/>
      <c r="D17" s="38"/>
      <c r="E17" s="38">
        <v>6</v>
      </c>
      <c r="F17" s="103" t="s">
        <v>12</v>
      </c>
      <c r="G17" s="49"/>
      <c r="H17" s="19" t="s">
        <v>12</v>
      </c>
      <c r="L17" s="14" t="s">
        <v>12</v>
      </c>
    </row>
    <row r="18" spans="1:12" ht="15.75">
      <c r="A18" s="40" t="s">
        <v>8</v>
      </c>
      <c r="B18" s="38"/>
      <c r="C18" s="38"/>
      <c r="D18" s="38"/>
      <c r="E18" s="43" t="s">
        <v>11</v>
      </c>
      <c r="F18" s="98" t="s">
        <v>30</v>
      </c>
      <c r="J18" s="14" t="s">
        <v>12</v>
      </c>
      <c r="K18" s="14"/>
      <c r="L18" s="2"/>
    </row>
    <row r="19" spans="1:11" ht="12.75">
      <c r="A19" s="3">
        <v>9</v>
      </c>
      <c r="B19" s="21">
        <v>182</v>
      </c>
      <c r="C19" s="3" t="s">
        <v>390</v>
      </c>
      <c r="D19" s="29" t="s">
        <v>334</v>
      </c>
      <c r="E19" s="5">
        <v>1</v>
      </c>
      <c r="F19" s="102">
        <v>14.51</v>
      </c>
      <c r="J19" s="2"/>
      <c r="K19" s="2"/>
    </row>
    <row r="20" spans="1:8" ht="12.75">
      <c r="A20" s="3">
        <v>10</v>
      </c>
      <c r="B20" s="31">
        <v>71</v>
      </c>
      <c r="C20" s="3" t="s">
        <v>160</v>
      </c>
      <c r="D20" s="29" t="s">
        <v>91</v>
      </c>
      <c r="E20">
        <v>2</v>
      </c>
      <c r="F20" s="100">
        <v>14.58</v>
      </c>
      <c r="G20" s="5"/>
      <c r="H20" s="5"/>
    </row>
    <row r="21" spans="1:8" ht="12.75">
      <c r="A21" s="3">
        <v>10</v>
      </c>
      <c r="B21" s="21">
        <v>205</v>
      </c>
      <c r="C21" s="3" t="s">
        <v>418</v>
      </c>
      <c r="D21" s="29" t="s">
        <v>5</v>
      </c>
      <c r="E21" s="5">
        <v>3</v>
      </c>
      <c r="F21" s="102">
        <v>16.56</v>
      </c>
      <c r="G21" s="5"/>
      <c r="H21" s="5"/>
    </row>
    <row r="22" spans="1:8" ht="12.75">
      <c r="A22" s="3">
        <v>9</v>
      </c>
      <c r="B22" s="21">
        <v>186</v>
      </c>
      <c r="C22" s="3" t="s">
        <v>394</v>
      </c>
      <c r="D22" s="29" t="s">
        <v>6</v>
      </c>
      <c r="E22" s="5">
        <v>4</v>
      </c>
      <c r="F22" s="102">
        <v>17.19</v>
      </c>
      <c r="G22" s="5"/>
      <c r="H22" s="5"/>
    </row>
    <row r="23" spans="1:8" ht="12.75">
      <c r="A23" s="3">
        <v>9</v>
      </c>
      <c r="B23" s="21">
        <v>142</v>
      </c>
      <c r="C23" s="3" t="s">
        <v>344</v>
      </c>
      <c r="D23" s="29" t="s">
        <v>343</v>
      </c>
      <c r="E23" s="5">
        <v>5</v>
      </c>
      <c r="F23" s="102">
        <v>17.43</v>
      </c>
      <c r="G23" s="5"/>
      <c r="H23" s="5"/>
    </row>
    <row r="24" spans="1:12" ht="15.75">
      <c r="A24" s="3">
        <v>9</v>
      </c>
      <c r="B24" s="3">
        <v>106</v>
      </c>
      <c r="C24" s="2" t="s">
        <v>296</v>
      </c>
      <c r="D24" s="29" t="s">
        <v>5</v>
      </c>
      <c r="E24" s="5">
        <v>6</v>
      </c>
      <c r="F24" s="102">
        <v>18.53</v>
      </c>
      <c r="G24" s="5"/>
      <c r="H24" s="5"/>
      <c r="L24" s="14" t="s">
        <v>12</v>
      </c>
    </row>
    <row r="25" spans="1:11" ht="15.75">
      <c r="A25" s="20"/>
      <c r="B25" s="21"/>
      <c r="D25" s="18"/>
      <c r="E25" s="5"/>
      <c r="F25" s="102"/>
      <c r="G25" s="5"/>
      <c r="H25" s="5"/>
      <c r="J25" s="14" t="s">
        <v>12</v>
      </c>
      <c r="K25" s="9"/>
    </row>
    <row r="26" spans="1:8" ht="12.75">
      <c r="A26" s="23"/>
      <c r="B26" s="21"/>
      <c r="C26" s="10"/>
      <c r="D26" s="18"/>
      <c r="E26" s="5"/>
      <c r="F26" s="102"/>
      <c r="G26" s="5"/>
      <c r="H26" s="5"/>
    </row>
    <row r="27" spans="4:12" ht="15.75">
      <c r="D27" s="5"/>
      <c r="L27" s="14"/>
    </row>
    <row r="28" spans="1:12" ht="15.75">
      <c r="A28" s="38"/>
      <c r="B28" s="38"/>
      <c r="C28" s="38"/>
      <c r="D28" s="38"/>
      <c r="E28" s="41">
        <v>3</v>
      </c>
      <c r="F28" s="103"/>
      <c r="G28" s="49" t="s">
        <v>12</v>
      </c>
      <c r="J28" s="14"/>
      <c r="K28" s="14"/>
      <c r="L28" s="49"/>
    </row>
    <row r="29" spans="1:6" ht="12.75">
      <c r="A29" s="40" t="s">
        <v>9</v>
      </c>
      <c r="B29" s="38"/>
      <c r="C29" s="38"/>
      <c r="D29" s="38"/>
      <c r="E29" s="43" t="s">
        <v>11</v>
      </c>
      <c r="F29" s="98" t="s">
        <v>30</v>
      </c>
    </row>
    <row r="30" spans="1:6" ht="12.75">
      <c r="A30" s="3">
        <v>11</v>
      </c>
      <c r="B30" s="21">
        <v>144</v>
      </c>
      <c r="C30" s="29" t="s">
        <v>392</v>
      </c>
      <c r="D30" s="29" t="s">
        <v>6</v>
      </c>
      <c r="E30" s="5">
        <v>1</v>
      </c>
      <c r="F30" s="99">
        <v>18.01</v>
      </c>
    </row>
    <row r="31" spans="1:6" ht="12.75">
      <c r="A31" s="3">
        <v>11</v>
      </c>
      <c r="B31" s="31">
        <v>54</v>
      </c>
      <c r="C31" s="3" t="s">
        <v>142</v>
      </c>
      <c r="D31" s="29" t="s">
        <v>5</v>
      </c>
      <c r="E31">
        <v>2</v>
      </c>
      <c r="F31" s="99">
        <v>18.2</v>
      </c>
    </row>
    <row r="32" spans="1:10" ht="12.75">
      <c r="A32" s="29">
        <v>12</v>
      </c>
      <c r="B32" s="21">
        <v>263</v>
      </c>
      <c r="C32" s="3" t="s">
        <v>487</v>
      </c>
      <c r="D32" s="29" t="s">
        <v>5</v>
      </c>
      <c r="E32" s="5">
        <v>3</v>
      </c>
      <c r="F32" s="99">
        <v>19.2</v>
      </c>
      <c r="I32" s="10" t="s">
        <v>12</v>
      </c>
      <c r="J32" s="10" t="s">
        <v>12</v>
      </c>
    </row>
    <row r="33" spans="1:6" ht="12.75">
      <c r="A33" s="20"/>
      <c r="B33" s="21"/>
      <c r="C33" s="10"/>
      <c r="D33" s="18"/>
      <c r="E33" s="5"/>
      <c r="F33" s="102"/>
    </row>
    <row r="34" ht="12.75">
      <c r="G34" s="46"/>
    </row>
    <row r="35" spans="1:6" ht="12.75">
      <c r="A35" s="38"/>
      <c r="B35" s="38"/>
      <c r="C35" s="38"/>
      <c r="D35" s="38"/>
      <c r="E35" s="41">
        <v>7</v>
      </c>
      <c r="F35" s="103" t="s">
        <v>12</v>
      </c>
    </row>
    <row r="36" spans="1:12" ht="12.75">
      <c r="A36" s="40" t="s">
        <v>10</v>
      </c>
      <c r="B36" s="38"/>
      <c r="C36" s="38"/>
      <c r="D36" s="38"/>
      <c r="E36" s="43" t="s">
        <v>11</v>
      </c>
      <c r="F36" s="98" t="s">
        <v>30</v>
      </c>
      <c r="J36" s="2"/>
      <c r="K36" s="2"/>
      <c r="L36" s="10"/>
    </row>
    <row r="37" spans="1:12" ht="12.75">
      <c r="A37" s="3">
        <v>13</v>
      </c>
      <c r="B37" s="21">
        <v>924</v>
      </c>
      <c r="C37" s="3" t="s">
        <v>203</v>
      </c>
      <c r="D37" s="29" t="s">
        <v>204</v>
      </c>
      <c r="E37">
        <v>1</v>
      </c>
      <c r="F37" s="99">
        <v>15.2</v>
      </c>
      <c r="L37" s="10"/>
    </row>
    <row r="38" spans="1:7" ht="12.75">
      <c r="A38" s="3">
        <v>11</v>
      </c>
      <c r="B38" s="21">
        <v>155</v>
      </c>
      <c r="C38" s="3" t="s">
        <v>360</v>
      </c>
      <c r="D38" s="29" t="s">
        <v>64</v>
      </c>
      <c r="E38" s="5">
        <v>2</v>
      </c>
      <c r="F38" s="99">
        <v>15.39</v>
      </c>
      <c r="G38" s="18"/>
    </row>
    <row r="39" spans="1:7" ht="12.75">
      <c r="A39" s="3">
        <v>12</v>
      </c>
      <c r="B39" s="21">
        <v>189</v>
      </c>
      <c r="C39" s="3" t="s">
        <v>397</v>
      </c>
      <c r="D39" s="29" t="s">
        <v>65</v>
      </c>
      <c r="E39" s="5">
        <v>3</v>
      </c>
      <c r="F39" s="99">
        <v>15.56</v>
      </c>
      <c r="G39" s="5"/>
    </row>
    <row r="40" spans="1:7" ht="12.75">
      <c r="A40" s="3">
        <v>11</v>
      </c>
      <c r="B40" s="21">
        <v>141</v>
      </c>
      <c r="C40" s="3" t="s">
        <v>341</v>
      </c>
      <c r="D40" s="29" t="s">
        <v>342</v>
      </c>
      <c r="E40" s="5">
        <v>4</v>
      </c>
      <c r="F40" s="99">
        <v>16.06</v>
      </c>
      <c r="G40" s="18"/>
    </row>
    <row r="41" spans="1:12" ht="15.75">
      <c r="A41" s="3">
        <v>12</v>
      </c>
      <c r="B41" s="21">
        <v>140</v>
      </c>
      <c r="C41" s="3" t="s">
        <v>339</v>
      </c>
      <c r="D41" s="29" t="s">
        <v>340</v>
      </c>
      <c r="E41" s="5">
        <v>5</v>
      </c>
      <c r="F41" s="99">
        <v>18.39</v>
      </c>
      <c r="G41" s="5"/>
      <c r="L41" s="14" t="s">
        <v>12</v>
      </c>
    </row>
    <row r="42" spans="1:11" ht="15.75">
      <c r="A42" s="3">
        <v>11</v>
      </c>
      <c r="B42" s="21">
        <v>165</v>
      </c>
      <c r="C42" s="3" t="s">
        <v>372</v>
      </c>
      <c r="D42" s="29" t="s">
        <v>268</v>
      </c>
      <c r="E42" s="18" t="s">
        <v>570</v>
      </c>
      <c r="F42" s="102"/>
      <c r="G42" s="5"/>
      <c r="J42" s="14" t="s">
        <v>12</v>
      </c>
      <c r="K42" s="9" t="s">
        <v>12</v>
      </c>
    </row>
    <row r="43" spans="1:7" ht="12.75">
      <c r="A43" s="3">
        <v>11</v>
      </c>
      <c r="B43" s="21">
        <v>187</v>
      </c>
      <c r="C43" s="3" t="s">
        <v>395</v>
      </c>
      <c r="D43" s="29" t="s">
        <v>55</v>
      </c>
      <c r="E43" s="18" t="s">
        <v>570</v>
      </c>
      <c r="F43" s="102"/>
      <c r="G43" s="5"/>
    </row>
    <row r="44" spans="2:7" ht="12.75">
      <c r="B44" s="20"/>
      <c r="C44" s="18"/>
      <c r="D44" s="18"/>
      <c r="E44" s="18"/>
      <c r="F44" s="102"/>
      <c r="G44" s="5"/>
    </row>
    <row r="45" spans="2:7" ht="12.75">
      <c r="B45" s="19"/>
      <c r="C45" s="5"/>
      <c r="D45" s="5"/>
      <c r="E45" s="5"/>
      <c r="F45" s="102"/>
      <c r="G45" s="5"/>
    </row>
    <row r="46" spans="2:7" ht="12.75">
      <c r="B46" s="19"/>
      <c r="C46" s="5"/>
      <c r="D46" s="5"/>
      <c r="E46" s="5"/>
      <c r="F46" s="102"/>
      <c r="G46" s="5"/>
    </row>
    <row r="47" spans="2:7" ht="12.75">
      <c r="B47" s="5"/>
      <c r="C47" s="5"/>
      <c r="D47" s="5"/>
      <c r="E47" s="5"/>
      <c r="F47" s="102"/>
      <c r="G47" s="5"/>
    </row>
    <row r="48" spans="2:7" ht="12.75">
      <c r="B48" s="5"/>
      <c r="C48" s="5"/>
      <c r="D48" s="5"/>
      <c r="E48" s="5"/>
      <c r="F48" s="102"/>
      <c r="G48" s="5"/>
    </row>
    <row r="49" spans="2:7" ht="12.75">
      <c r="B49" s="5"/>
      <c r="C49" s="5"/>
      <c r="D49" s="5"/>
      <c r="E49" s="5"/>
      <c r="F49" s="102"/>
      <c r="G49" s="5"/>
    </row>
  </sheetData>
  <sheetProtection/>
  <printOptions/>
  <pageMargins left="0.75" right="0.75" top="0.56" bottom="0.66" header="0.5" footer="0.5"/>
  <pageSetup horizontalDpi="360" verticalDpi="360" orientation="portrait" paperSize="9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88">
      <pane xSplit="2" topLeftCell="C1" activePane="topRight" state="frozen"/>
      <selection pane="topLeft" activeCell="A1" sqref="A1"/>
      <selection pane="topRight" activeCell="M73" sqref="M73"/>
    </sheetView>
  </sheetViews>
  <sheetFormatPr defaultColWidth="9.140625" defaultRowHeight="12.75"/>
  <cols>
    <col min="1" max="1" width="7.421875" style="0" customWidth="1"/>
    <col min="2" max="2" width="7.7109375" style="0" customWidth="1"/>
    <col min="3" max="3" width="21.00390625" style="0" customWidth="1"/>
    <col min="4" max="4" width="28.8515625" style="0" customWidth="1"/>
    <col min="6" max="6" width="6.7109375" style="0" customWidth="1"/>
    <col min="9" max="9" width="12.57421875" style="0" customWidth="1"/>
    <col min="10" max="10" width="10.421875" style="0" customWidth="1"/>
    <col min="12" max="12" width="10.00390625" style="0" customWidth="1"/>
  </cols>
  <sheetData>
    <row r="1" spans="1:4" ht="18">
      <c r="A1" s="4" t="s">
        <v>0</v>
      </c>
      <c r="C1" s="4"/>
      <c r="D1" s="4"/>
    </row>
    <row r="2" spans="1:4" ht="18">
      <c r="A2" s="4"/>
      <c r="C2" s="4"/>
      <c r="D2" s="4"/>
    </row>
    <row r="3" spans="1:6" ht="18">
      <c r="A3" s="4" t="s">
        <v>76</v>
      </c>
      <c r="C3" s="4"/>
      <c r="D3" s="4"/>
      <c r="E3" t="s">
        <v>14</v>
      </c>
      <c r="F3" s="25" t="s">
        <v>44</v>
      </c>
    </row>
    <row r="5" spans="1:9" ht="12.75">
      <c r="A5" s="2" t="s">
        <v>38</v>
      </c>
      <c r="D5" s="10" t="s">
        <v>37</v>
      </c>
      <c r="E5" t="s">
        <v>12</v>
      </c>
      <c r="F5" s="18" t="s">
        <v>12</v>
      </c>
      <c r="G5" s="5"/>
      <c r="H5" s="5"/>
      <c r="I5" s="5"/>
    </row>
    <row r="6" spans="1:6" ht="12.75">
      <c r="A6" s="38"/>
      <c r="B6" s="38"/>
      <c r="C6" s="38"/>
      <c r="D6" s="38"/>
      <c r="E6" s="41" t="s">
        <v>588</v>
      </c>
      <c r="F6" s="38"/>
    </row>
    <row r="7" spans="1:14" ht="51">
      <c r="A7" s="42" t="s">
        <v>4</v>
      </c>
      <c r="B7" s="44" t="s">
        <v>1</v>
      </c>
      <c r="C7" s="40" t="s">
        <v>2</v>
      </c>
      <c r="D7" s="40" t="s">
        <v>3</v>
      </c>
      <c r="E7" s="43" t="s">
        <v>11</v>
      </c>
      <c r="F7" s="45" t="s">
        <v>30</v>
      </c>
      <c r="G7" s="39" t="s">
        <v>62</v>
      </c>
      <c r="H7" s="67" t="s">
        <v>15</v>
      </c>
      <c r="I7" s="73" t="s">
        <v>101</v>
      </c>
      <c r="J7" s="93" t="s">
        <v>13</v>
      </c>
      <c r="K7" s="81" t="s">
        <v>58</v>
      </c>
      <c r="L7" s="84" t="s">
        <v>407</v>
      </c>
      <c r="M7" s="86" t="s">
        <v>54</v>
      </c>
      <c r="N7" s="47" t="s">
        <v>490</v>
      </c>
    </row>
    <row r="8" spans="1:10" ht="12.75">
      <c r="A8" s="3">
        <v>2</v>
      </c>
      <c r="B8" s="21">
        <v>115</v>
      </c>
      <c r="C8" s="3" t="s">
        <v>306</v>
      </c>
      <c r="D8" s="94" t="s">
        <v>13</v>
      </c>
      <c r="E8">
        <v>1</v>
      </c>
      <c r="F8" s="6">
        <v>5.45</v>
      </c>
      <c r="J8">
        <f>E8</f>
        <v>1</v>
      </c>
    </row>
    <row r="9" spans="1:6" ht="12.75">
      <c r="A9" s="3">
        <v>2</v>
      </c>
      <c r="B9" s="31">
        <v>87</v>
      </c>
      <c r="C9" s="3" t="s">
        <v>180</v>
      </c>
      <c r="D9" s="29" t="s">
        <v>179</v>
      </c>
      <c r="E9">
        <v>2</v>
      </c>
      <c r="F9" s="6">
        <v>6.05</v>
      </c>
    </row>
    <row r="10" spans="1:6" ht="12.75">
      <c r="A10" s="3">
        <v>2</v>
      </c>
      <c r="B10" s="21">
        <v>226</v>
      </c>
      <c r="C10" s="3" t="s">
        <v>447</v>
      </c>
      <c r="D10" s="29" t="s">
        <v>72</v>
      </c>
      <c r="E10">
        <v>3</v>
      </c>
      <c r="F10" s="6">
        <v>6.05</v>
      </c>
    </row>
    <row r="11" spans="1:10" ht="12.75">
      <c r="A11" s="3">
        <v>2</v>
      </c>
      <c r="B11" s="21">
        <v>120</v>
      </c>
      <c r="C11" s="3" t="s">
        <v>311</v>
      </c>
      <c r="D11" s="94" t="s">
        <v>13</v>
      </c>
      <c r="E11">
        <v>4</v>
      </c>
      <c r="F11" s="6">
        <v>6.21</v>
      </c>
      <c r="J11">
        <f>E11</f>
        <v>4</v>
      </c>
    </row>
    <row r="12" spans="1:12" ht="12.75">
      <c r="A12" s="3">
        <v>2</v>
      </c>
      <c r="B12" s="21">
        <v>192</v>
      </c>
      <c r="C12" s="3" t="s">
        <v>400</v>
      </c>
      <c r="D12" s="80" t="s">
        <v>63</v>
      </c>
      <c r="E12">
        <v>5</v>
      </c>
      <c r="F12" s="6">
        <v>6.24</v>
      </c>
      <c r="L12">
        <f>E12</f>
        <v>5</v>
      </c>
    </row>
    <row r="13" spans="1:8" ht="12.75">
      <c r="A13" s="3">
        <v>2</v>
      </c>
      <c r="B13" s="21">
        <v>941</v>
      </c>
      <c r="C13" s="3" t="s">
        <v>222</v>
      </c>
      <c r="D13" s="60" t="s">
        <v>15</v>
      </c>
      <c r="E13">
        <v>6</v>
      </c>
      <c r="F13" s="6">
        <v>6.25</v>
      </c>
      <c r="H13">
        <f>E13</f>
        <v>6</v>
      </c>
    </row>
    <row r="14" spans="1:12" ht="12.75">
      <c r="A14" s="3">
        <v>2</v>
      </c>
      <c r="B14" s="21">
        <v>972</v>
      </c>
      <c r="C14" s="3" t="s">
        <v>254</v>
      </c>
      <c r="D14" s="80" t="s">
        <v>253</v>
      </c>
      <c r="E14">
        <v>7</v>
      </c>
      <c r="F14" s="6">
        <v>6.3</v>
      </c>
      <c r="L14">
        <f>E14</f>
        <v>7</v>
      </c>
    </row>
    <row r="15" spans="1:13" ht="12.75">
      <c r="A15" s="3">
        <v>2</v>
      </c>
      <c r="B15" s="21">
        <v>219</v>
      </c>
      <c r="C15" s="3" t="s">
        <v>439</v>
      </c>
      <c r="D15" s="85" t="s">
        <v>437</v>
      </c>
      <c r="E15">
        <v>8</v>
      </c>
      <c r="F15" s="6">
        <v>6.35</v>
      </c>
      <c r="M15">
        <f>E15</f>
        <v>8</v>
      </c>
    </row>
    <row r="16" spans="1:8" ht="12.75">
      <c r="A16" s="3">
        <v>1</v>
      </c>
      <c r="B16" s="21">
        <v>932</v>
      </c>
      <c r="C16" s="3" t="s">
        <v>214</v>
      </c>
      <c r="D16" s="60" t="s">
        <v>15</v>
      </c>
      <c r="E16">
        <v>9</v>
      </c>
      <c r="F16" s="6">
        <v>6.38</v>
      </c>
      <c r="H16">
        <f>E16</f>
        <v>9</v>
      </c>
    </row>
    <row r="17" spans="1:8" ht="12.75">
      <c r="A17" s="3">
        <v>2</v>
      </c>
      <c r="B17" s="21">
        <v>942</v>
      </c>
      <c r="C17" s="3" t="s">
        <v>223</v>
      </c>
      <c r="D17" s="60" t="s">
        <v>15</v>
      </c>
      <c r="E17">
        <v>10</v>
      </c>
      <c r="F17" s="6">
        <v>6.4</v>
      </c>
      <c r="H17">
        <f>E17</f>
        <v>10</v>
      </c>
    </row>
    <row r="18" spans="1:10" ht="12.75">
      <c r="A18" s="29">
        <v>2</v>
      </c>
      <c r="B18" s="23">
        <v>323</v>
      </c>
      <c r="C18" s="29" t="s">
        <v>551</v>
      </c>
      <c r="D18" s="95" t="s">
        <v>13</v>
      </c>
      <c r="E18">
        <v>11</v>
      </c>
      <c r="F18" s="6">
        <v>6.47</v>
      </c>
      <c r="J18">
        <f>E18</f>
        <v>11</v>
      </c>
    </row>
    <row r="19" spans="1:6" ht="12.75">
      <c r="A19" s="30">
        <v>2</v>
      </c>
      <c r="B19" s="31">
        <v>13</v>
      </c>
      <c r="C19" s="29" t="s">
        <v>90</v>
      </c>
      <c r="D19" s="29" t="s">
        <v>91</v>
      </c>
      <c r="E19">
        <v>12</v>
      </c>
      <c r="F19" s="6">
        <v>6.5</v>
      </c>
    </row>
    <row r="20" spans="1:8" ht="12.75">
      <c r="A20" s="3">
        <v>2</v>
      </c>
      <c r="B20" s="21">
        <v>938</v>
      </c>
      <c r="C20" s="3" t="s">
        <v>219</v>
      </c>
      <c r="D20" s="60" t="s">
        <v>15</v>
      </c>
      <c r="E20">
        <v>13</v>
      </c>
      <c r="F20" s="6">
        <v>6.52</v>
      </c>
      <c r="H20">
        <f>E20</f>
        <v>13</v>
      </c>
    </row>
    <row r="21" spans="1:6" ht="12.75">
      <c r="A21" s="30">
        <v>2</v>
      </c>
      <c r="B21" s="31">
        <v>40</v>
      </c>
      <c r="C21" s="29" t="s">
        <v>124</v>
      </c>
      <c r="D21" s="29" t="s">
        <v>125</v>
      </c>
      <c r="E21">
        <v>14</v>
      </c>
      <c r="F21" s="6">
        <v>6.55</v>
      </c>
    </row>
    <row r="22" spans="1:14" ht="12.75">
      <c r="A22" s="3">
        <v>1</v>
      </c>
      <c r="B22" s="21">
        <v>298</v>
      </c>
      <c r="C22" s="3" t="s">
        <v>522</v>
      </c>
      <c r="D22" s="92" t="s">
        <v>490</v>
      </c>
      <c r="E22">
        <v>15</v>
      </c>
      <c r="F22" s="6">
        <v>7.04</v>
      </c>
      <c r="N22">
        <f>E22</f>
        <v>15</v>
      </c>
    </row>
    <row r="23" spans="1:7" ht="12.75">
      <c r="A23" s="30">
        <v>2</v>
      </c>
      <c r="B23" s="31">
        <v>15</v>
      </c>
      <c r="C23" s="29" t="s">
        <v>93</v>
      </c>
      <c r="D23" s="71" t="s">
        <v>62</v>
      </c>
      <c r="E23">
        <v>16</v>
      </c>
      <c r="F23" s="6">
        <v>7.05</v>
      </c>
      <c r="G23">
        <f>E23</f>
        <v>16</v>
      </c>
    </row>
    <row r="24" spans="1:6" ht="12.75">
      <c r="A24" s="3">
        <v>1</v>
      </c>
      <c r="B24" s="21">
        <v>123</v>
      </c>
      <c r="C24" s="3" t="s">
        <v>316</v>
      </c>
      <c r="D24" s="29" t="s">
        <v>315</v>
      </c>
      <c r="E24">
        <v>17</v>
      </c>
      <c r="F24" s="6">
        <v>7.07</v>
      </c>
    </row>
    <row r="25" spans="1:6" ht="12.75">
      <c r="A25" s="29">
        <v>2</v>
      </c>
      <c r="B25" s="23">
        <v>335</v>
      </c>
      <c r="C25" s="29" t="s">
        <v>566</v>
      </c>
      <c r="D25" s="29" t="s">
        <v>556</v>
      </c>
      <c r="E25" s="5">
        <v>18</v>
      </c>
      <c r="F25" s="6">
        <v>7.1</v>
      </c>
    </row>
    <row r="26" spans="1:8" ht="12.75">
      <c r="A26" s="3">
        <v>1</v>
      </c>
      <c r="B26" s="21">
        <v>935</v>
      </c>
      <c r="C26" s="3" t="s">
        <v>216</v>
      </c>
      <c r="D26" s="60" t="s">
        <v>15</v>
      </c>
      <c r="E26">
        <v>19</v>
      </c>
      <c r="F26" s="6">
        <v>7.19</v>
      </c>
      <c r="H26">
        <f>E26</f>
        <v>19</v>
      </c>
    </row>
    <row r="27" spans="1:14" ht="12.75">
      <c r="A27" s="3">
        <v>2</v>
      </c>
      <c r="B27" s="21">
        <v>292</v>
      </c>
      <c r="C27" s="3" t="s">
        <v>516</v>
      </c>
      <c r="D27" s="92" t="s">
        <v>490</v>
      </c>
      <c r="E27">
        <v>20</v>
      </c>
      <c r="F27" s="6">
        <v>7.19</v>
      </c>
      <c r="N27">
        <f>E27</f>
        <v>20</v>
      </c>
    </row>
    <row r="28" spans="1:12" ht="12.75">
      <c r="A28" s="3">
        <v>2</v>
      </c>
      <c r="B28" s="21">
        <v>993</v>
      </c>
      <c r="C28" s="3" t="s">
        <v>280</v>
      </c>
      <c r="D28" s="80" t="s">
        <v>253</v>
      </c>
      <c r="E28">
        <v>21</v>
      </c>
      <c r="F28" s="6">
        <v>7.34</v>
      </c>
      <c r="L28">
        <f>E28</f>
        <v>21</v>
      </c>
    </row>
    <row r="29" spans="1:14" ht="12.75">
      <c r="A29" s="3">
        <v>2</v>
      </c>
      <c r="B29" s="21">
        <v>274</v>
      </c>
      <c r="C29" s="3" t="s">
        <v>498</v>
      </c>
      <c r="D29" s="92" t="s">
        <v>490</v>
      </c>
      <c r="E29">
        <v>22</v>
      </c>
      <c r="F29" s="6">
        <v>7.36</v>
      </c>
      <c r="N29">
        <f>E29</f>
        <v>22</v>
      </c>
    </row>
    <row r="30" spans="1:13" ht="12.75">
      <c r="A30" s="3">
        <v>1</v>
      </c>
      <c r="B30" s="31">
        <v>72</v>
      </c>
      <c r="C30" s="3" t="s">
        <v>161</v>
      </c>
      <c r="D30" s="85" t="s">
        <v>54</v>
      </c>
      <c r="E30">
        <v>23</v>
      </c>
      <c r="F30" s="6">
        <v>7.37</v>
      </c>
      <c r="M30">
        <f>E30</f>
        <v>23</v>
      </c>
    </row>
    <row r="31" spans="1:6" ht="12.75">
      <c r="A31" s="3">
        <v>1</v>
      </c>
      <c r="B31" s="21">
        <v>130</v>
      </c>
      <c r="C31" s="3" t="s">
        <v>325</v>
      </c>
      <c r="D31" s="29" t="s">
        <v>324</v>
      </c>
      <c r="E31">
        <v>24</v>
      </c>
      <c r="F31" s="6">
        <v>7.44</v>
      </c>
    </row>
    <row r="32" spans="1:6" ht="12.75">
      <c r="A32" s="58">
        <v>1</v>
      </c>
      <c r="B32" s="21">
        <v>118</v>
      </c>
      <c r="C32" s="3" t="s">
        <v>309</v>
      </c>
      <c r="D32" s="29" t="s">
        <v>53</v>
      </c>
      <c r="E32">
        <v>25</v>
      </c>
      <c r="F32" s="6">
        <v>7.48</v>
      </c>
    </row>
    <row r="33" spans="1:9" ht="12.75">
      <c r="A33" s="3">
        <v>2</v>
      </c>
      <c r="B33" s="31">
        <v>80</v>
      </c>
      <c r="C33" s="3" t="s">
        <v>172</v>
      </c>
      <c r="D33" s="72" t="s">
        <v>101</v>
      </c>
      <c r="E33">
        <v>26</v>
      </c>
      <c r="F33" s="6">
        <v>7.57</v>
      </c>
      <c r="I33">
        <f>E33</f>
        <v>26</v>
      </c>
    </row>
    <row r="34" spans="1:6" ht="12.75">
      <c r="A34" s="3">
        <v>1</v>
      </c>
      <c r="B34" s="21">
        <v>109</v>
      </c>
      <c r="C34" s="3" t="s">
        <v>299</v>
      </c>
      <c r="D34" s="29" t="s">
        <v>121</v>
      </c>
      <c r="E34">
        <v>27</v>
      </c>
      <c r="F34" s="6">
        <v>8</v>
      </c>
    </row>
    <row r="35" spans="1:11" ht="12.75">
      <c r="A35" s="3">
        <v>1</v>
      </c>
      <c r="B35" s="21">
        <v>169</v>
      </c>
      <c r="C35" s="3" t="s">
        <v>376</v>
      </c>
      <c r="D35" s="82" t="s">
        <v>58</v>
      </c>
      <c r="E35">
        <v>28</v>
      </c>
      <c r="F35" s="6">
        <v>8.03</v>
      </c>
      <c r="K35">
        <f>E35</f>
        <v>28</v>
      </c>
    </row>
    <row r="36" spans="1:14" ht="12.75">
      <c r="A36" s="3">
        <v>2</v>
      </c>
      <c r="B36" s="21">
        <v>293</v>
      </c>
      <c r="C36" s="3" t="s">
        <v>517</v>
      </c>
      <c r="D36" s="92" t="s">
        <v>490</v>
      </c>
      <c r="E36">
        <v>29</v>
      </c>
      <c r="F36" s="6">
        <v>8.04</v>
      </c>
      <c r="N36">
        <f>E36</f>
        <v>29</v>
      </c>
    </row>
    <row r="37" spans="1:9" ht="12.75">
      <c r="A37" s="3">
        <v>2</v>
      </c>
      <c r="B37" s="21">
        <v>317</v>
      </c>
      <c r="C37" s="3" t="s">
        <v>544</v>
      </c>
      <c r="D37" s="72" t="s">
        <v>101</v>
      </c>
      <c r="E37">
        <v>30</v>
      </c>
      <c r="F37" s="6">
        <v>8.05</v>
      </c>
      <c r="I37">
        <f>E37</f>
        <v>30</v>
      </c>
    </row>
    <row r="38" spans="1:7" ht="12.75">
      <c r="A38" s="30">
        <v>1</v>
      </c>
      <c r="B38" s="31">
        <v>6</v>
      </c>
      <c r="C38" s="29" t="s">
        <v>82</v>
      </c>
      <c r="D38" s="71" t="s">
        <v>62</v>
      </c>
      <c r="E38">
        <v>31</v>
      </c>
      <c r="F38" s="6">
        <v>8.07</v>
      </c>
      <c r="G38">
        <f>E38</f>
        <v>31</v>
      </c>
    </row>
    <row r="39" spans="1:12" ht="12.75">
      <c r="A39" s="3">
        <v>1</v>
      </c>
      <c r="B39" s="21">
        <v>255</v>
      </c>
      <c r="C39" s="3" t="s">
        <v>477</v>
      </c>
      <c r="D39" s="80" t="s">
        <v>200</v>
      </c>
      <c r="E39">
        <v>32</v>
      </c>
      <c r="F39" s="6">
        <v>8.07</v>
      </c>
      <c r="L39">
        <f>E39</f>
        <v>32</v>
      </c>
    </row>
    <row r="40" spans="1:10" ht="12.75">
      <c r="A40" s="3">
        <v>1</v>
      </c>
      <c r="B40" s="31">
        <v>83</v>
      </c>
      <c r="C40" s="3" t="s">
        <v>175</v>
      </c>
      <c r="D40" s="94" t="s">
        <v>13</v>
      </c>
      <c r="E40">
        <v>33</v>
      </c>
      <c r="F40" s="6">
        <v>8.13</v>
      </c>
      <c r="J40">
        <f>E40</f>
        <v>33</v>
      </c>
    </row>
    <row r="41" spans="1:11" ht="12.75">
      <c r="A41" s="3" t="s">
        <v>207</v>
      </c>
      <c r="B41" s="21">
        <v>167</v>
      </c>
      <c r="C41" s="3" t="s">
        <v>374</v>
      </c>
      <c r="D41" s="82" t="s">
        <v>58</v>
      </c>
      <c r="E41">
        <v>34</v>
      </c>
      <c r="F41" s="6">
        <v>8.18</v>
      </c>
      <c r="K41">
        <f>E41</f>
        <v>34</v>
      </c>
    </row>
    <row r="42" spans="1:8" ht="12.75">
      <c r="A42" s="3">
        <v>2</v>
      </c>
      <c r="B42" s="21">
        <v>940</v>
      </c>
      <c r="C42" s="3" t="s">
        <v>221</v>
      </c>
      <c r="D42" s="60" t="s">
        <v>15</v>
      </c>
      <c r="E42">
        <v>35</v>
      </c>
      <c r="F42" s="6">
        <v>8.19</v>
      </c>
      <c r="H42">
        <f>E42</f>
        <v>35</v>
      </c>
    </row>
    <row r="43" spans="1:8" ht="12.75">
      <c r="A43" s="3">
        <v>2</v>
      </c>
      <c r="B43" s="21">
        <v>939</v>
      </c>
      <c r="C43" s="3" t="s">
        <v>220</v>
      </c>
      <c r="D43" s="60" t="s">
        <v>15</v>
      </c>
      <c r="E43">
        <v>36</v>
      </c>
      <c r="F43" s="6">
        <v>8.1</v>
      </c>
      <c r="H43">
        <f>E43</f>
        <v>36</v>
      </c>
    </row>
    <row r="44" spans="1:11" ht="12.75">
      <c r="A44" s="3">
        <v>1</v>
      </c>
      <c r="B44" s="21">
        <v>168</v>
      </c>
      <c r="C44" s="3" t="s">
        <v>375</v>
      </c>
      <c r="D44" s="82" t="s">
        <v>58</v>
      </c>
      <c r="E44">
        <v>37</v>
      </c>
      <c r="F44" s="6">
        <v>8.29</v>
      </c>
      <c r="K44">
        <f>E44</f>
        <v>37</v>
      </c>
    </row>
    <row r="45" spans="1:9" ht="12.75">
      <c r="A45" s="30">
        <v>2</v>
      </c>
      <c r="B45" s="31">
        <v>22</v>
      </c>
      <c r="C45" s="29" t="s">
        <v>102</v>
      </c>
      <c r="D45" s="72" t="s">
        <v>101</v>
      </c>
      <c r="E45">
        <v>38</v>
      </c>
      <c r="F45" s="6">
        <v>8.32</v>
      </c>
      <c r="I45">
        <f>E45</f>
        <v>38</v>
      </c>
    </row>
    <row r="46" spans="1:14" ht="12.75">
      <c r="A46" s="3">
        <v>2</v>
      </c>
      <c r="B46" s="21">
        <v>269</v>
      </c>
      <c r="C46" s="3" t="s">
        <v>493</v>
      </c>
      <c r="D46" s="92" t="s">
        <v>490</v>
      </c>
      <c r="E46">
        <v>38</v>
      </c>
      <c r="F46" s="6">
        <v>8.33</v>
      </c>
      <c r="N46">
        <f>E46</f>
        <v>38</v>
      </c>
    </row>
    <row r="47" spans="1:13" ht="12.75">
      <c r="A47" s="3">
        <v>1</v>
      </c>
      <c r="B47" s="21">
        <v>220</v>
      </c>
      <c r="C47" s="3" t="s">
        <v>438</v>
      </c>
      <c r="D47" s="85" t="s">
        <v>437</v>
      </c>
      <c r="E47">
        <v>40</v>
      </c>
      <c r="F47" s="6">
        <v>8.38</v>
      </c>
      <c r="M47">
        <f>E47</f>
        <v>40</v>
      </c>
    </row>
    <row r="48" spans="1:8" ht="12.75">
      <c r="A48" s="3">
        <v>1</v>
      </c>
      <c r="B48" s="21">
        <v>934</v>
      </c>
      <c r="C48" s="3" t="s">
        <v>215</v>
      </c>
      <c r="D48" s="60" t="s">
        <v>15</v>
      </c>
      <c r="E48">
        <v>41</v>
      </c>
      <c r="F48" s="6">
        <v>8.49</v>
      </c>
      <c r="H48">
        <f>E48</f>
        <v>41</v>
      </c>
    </row>
    <row r="49" spans="1:8" ht="12.75">
      <c r="A49" s="3">
        <v>1</v>
      </c>
      <c r="B49" s="21">
        <v>931</v>
      </c>
      <c r="C49" s="3" t="s">
        <v>213</v>
      </c>
      <c r="D49" s="60" t="s">
        <v>15</v>
      </c>
      <c r="E49">
        <v>42</v>
      </c>
      <c r="F49" s="6">
        <v>8.52</v>
      </c>
      <c r="H49">
        <f>E49</f>
        <v>42</v>
      </c>
    </row>
    <row r="50" spans="1:10" ht="12.75">
      <c r="A50" s="29" t="s">
        <v>207</v>
      </c>
      <c r="B50" s="23">
        <v>322</v>
      </c>
      <c r="C50" s="29" t="s">
        <v>550</v>
      </c>
      <c r="D50" s="95" t="s">
        <v>13</v>
      </c>
      <c r="E50">
        <v>43</v>
      </c>
      <c r="F50" s="6">
        <v>8.56</v>
      </c>
      <c r="J50">
        <f>E50</f>
        <v>43</v>
      </c>
    </row>
    <row r="51" spans="1:14" ht="12.75">
      <c r="A51" s="3">
        <v>1</v>
      </c>
      <c r="B51" s="21">
        <v>286</v>
      </c>
      <c r="C51" s="3" t="s">
        <v>510</v>
      </c>
      <c r="D51" s="92" t="s">
        <v>490</v>
      </c>
      <c r="E51">
        <v>44</v>
      </c>
      <c r="F51" s="6">
        <v>8.57</v>
      </c>
      <c r="N51">
        <f>E51</f>
        <v>44</v>
      </c>
    </row>
    <row r="52" spans="1:14" ht="12.75">
      <c r="A52" s="3">
        <v>1</v>
      </c>
      <c r="B52" s="21">
        <v>285</v>
      </c>
      <c r="C52" s="3" t="s">
        <v>509</v>
      </c>
      <c r="D52" s="92" t="s">
        <v>490</v>
      </c>
      <c r="E52">
        <v>45</v>
      </c>
      <c r="F52" s="6">
        <v>8.57</v>
      </c>
      <c r="N52">
        <f>E52</f>
        <v>45</v>
      </c>
    </row>
    <row r="53" spans="1:7" ht="12.75">
      <c r="A53" s="30">
        <v>1</v>
      </c>
      <c r="B53" s="31">
        <v>4</v>
      </c>
      <c r="C53" s="29" t="s">
        <v>80</v>
      </c>
      <c r="D53" s="71" t="s">
        <v>62</v>
      </c>
      <c r="E53">
        <v>46</v>
      </c>
      <c r="F53" s="6">
        <v>8.57</v>
      </c>
      <c r="G53">
        <f>E53</f>
        <v>46</v>
      </c>
    </row>
    <row r="54" spans="1:9" ht="12.75">
      <c r="A54" s="3" t="s">
        <v>207</v>
      </c>
      <c r="B54" s="21">
        <v>110</v>
      </c>
      <c r="C54" s="3" t="s">
        <v>300</v>
      </c>
      <c r="D54" s="72" t="s">
        <v>101</v>
      </c>
      <c r="E54">
        <v>47</v>
      </c>
      <c r="F54" s="6">
        <v>8.59</v>
      </c>
      <c r="I54">
        <f>E54</f>
        <v>47</v>
      </c>
    </row>
    <row r="55" spans="1:6" ht="12.75">
      <c r="A55" s="3">
        <v>2</v>
      </c>
      <c r="B55" s="21">
        <v>240</v>
      </c>
      <c r="C55" s="3" t="s">
        <v>461</v>
      </c>
      <c r="D55" s="29" t="s">
        <v>462</v>
      </c>
      <c r="E55">
        <v>48</v>
      </c>
      <c r="F55" s="6">
        <v>9.05</v>
      </c>
    </row>
    <row r="56" spans="1:7" ht="12.75">
      <c r="A56" s="3">
        <v>1</v>
      </c>
      <c r="B56" s="21">
        <v>988</v>
      </c>
      <c r="C56" s="3" t="s">
        <v>273</v>
      </c>
      <c r="D56" s="71" t="s">
        <v>62</v>
      </c>
      <c r="E56">
        <v>49</v>
      </c>
      <c r="F56" s="6">
        <v>9.13</v>
      </c>
      <c r="G56">
        <f>E56</f>
        <v>49</v>
      </c>
    </row>
    <row r="57" spans="1:6" ht="12.75">
      <c r="A57" s="20" t="s">
        <v>207</v>
      </c>
      <c r="B57" s="21">
        <v>336</v>
      </c>
      <c r="C57" s="29" t="s">
        <v>581</v>
      </c>
      <c r="D57" s="29" t="s">
        <v>556</v>
      </c>
      <c r="E57" s="5">
        <v>50</v>
      </c>
      <c r="F57" s="6">
        <v>9.21</v>
      </c>
    </row>
    <row r="58" spans="1:6" ht="12.75">
      <c r="A58" s="29">
        <v>2</v>
      </c>
      <c r="B58" s="23">
        <v>329</v>
      </c>
      <c r="C58" s="29" t="s">
        <v>560</v>
      </c>
      <c r="D58" s="29" t="s">
        <v>556</v>
      </c>
      <c r="E58">
        <v>51</v>
      </c>
      <c r="F58" s="6">
        <v>9.24</v>
      </c>
    </row>
    <row r="59" spans="1:14" ht="12.75">
      <c r="A59" s="3">
        <v>1</v>
      </c>
      <c r="B59" s="21">
        <v>301</v>
      </c>
      <c r="C59" s="3" t="s">
        <v>525</v>
      </c>
      <c r="D59" s="92" t="s">
        <v>490</v>
      </c>
      <c r="E59">
        <v>52</v>
      </c>
      <c r="F59" s="6">
        <v>9.27</v>
      </c>
      <c r="N59">
        <f>E59</f>
        <v>52</v>
      </c>
    </row>
    <row r="60" spans="1:9" ht="12.75">
      <c r="A60" s="3" t="s">
        <v>207</v>
      </c>
      <c r="B60" s="21">
        <v>111</v>
      </c>
      <c r="C60" s="3" t="s">
        <v>301</v>
      </c>
      <c r="D60" s="72" t="s">
        <v>101</v>
      </c>
      <c r="E60">
        <v>53</v>
      </c>
      <c r="F60" s="6">
        <v>9.3</v>
      </c>
      <c r="I60">
        <f>E60</f>
        <v>53</v>
      </c>
    </row>
    <row r="61" spans="1:6" ht="12.75">
      <c r="A61" s="29" t="s">
        <v>207</v>
      </c>
      <c r="B61" s="23">
        <v>319</v>
      </c>
      <c r="C61" s="68" t="s">
        <v>547</v>
      </c>
      <c r="D61" s="68" t="s">
        <v>546</v>
      </c>
      <c r="E61">
        <v>54</v>
      </c>
      <c r="F61" s="6">
        <v>9.34</v>
      </c>
    </row>
    <row r="62" spans="1:6" ht="12.75">
      <c r="A62" s="30">
        <v>1</v>
      </c>
      <c r="B62" s="31">
        <v>37</v>
      </c>
      <c r="C62" s="29" t="s">
        <v>120</v>
      </c>
      <c r="D62" s="29" t="s">
        <v>121</v>
      </c>
      <c r="E62">
        <v>55</v>
      </c>
      <c r="F62" s="6">
        <v>9.42</v>
      </c>
    </row>
    <row r="63" spans="1:8" ht="12.75">
      <c r="A63" s="3" t="s">
        <v>207</v>
      </c>
      <c r="B63" s="21">
        <v>927</v>
      </c>
      <c r="C63" s="3" t="s">
        <v>209</v>
      </c>
      <c r="D63" s="60" t="s">
        <v>15</v>
      </c>
      <c r="E63">
        <v>56</v>
      </c>
      <c r="F63" s="6">
        <v>9.45</v>
      </c>
      <c r="H63">
        <f>E63</f>
        <v>56</v>
      </c>
    </row>
    <row r="64" spans="1:6" ht="12.75">
      <c r="A64" s="30">
        <v>1</v>
      </c>
      <c r="B64" s="31">
        <v>33</v>
      </c>
      <c r="C64" s="29" t="s">
        <v>115</v>
      </c>
      <c r="D64" s="29" t="s">
        <v>116</v>
      </c>
      <c r="E64" s="10" t="s">
        <v>570</v>
      </c>
      <c r="F64" s="6"/>
    </row>
    <row r="65" spans="1:14" ht="12.75">
      <c r="A65" s="3">
        <v>2</v>
      </c>
      <c r="B65" s="21">
        <v>275</v>
      </c>
      <c r="C65" s="3" t="s">
        <v>499</v>
      </c>
      <c r="D65" s="92" t="s">
        <v>490</v>
      </c>
      <c r="E65" s="10" t="s">
        <v>570</v>
      </c>
      <c r="F65" s="6"/>
      <c r="N65" t="str">
        <f>E65</f>
        <v>DNS</v>
      </c>
    </row>
    <row r="66" spans="2:6" ht="12.75">
      <c r="B66" s="19"/>
      <c r="D66" s="5"/>
      <c r="F66" s="6"/>
    </row>
    <row r="67" spans="2:4" ht="12.75">
      <c r="B67" s="5"/>
      <c r="C67" s="18"/>
      <c r="D67" s="5"/>
    </row>
    <row r="68" spans="2:4" ht="12.75">
      <c r="B68" s="5"/>
      <c r="C68" s="18"/>
      <c r="D68" s="5"/>
    </row>
    <row r="69" spans="3:14" ht="15.75">
      <c r="C69" s="14" t="s">
        <v>23</v>
      </c>
      <c r="E69" s="2" t="s">
        <v>19</v>
      </c>
      <c r="G69">
        <v>16</v>
      </c>
      <c r="H69">
        <v>6</v>
      </c>
      <c r="I69">
        <v>6</v>
      </c>
      <c r="J69">
        <v>1</v>
      </c>
      <c r="K69">
        <v>28</v>
      </c>
      <c r="L69">
        <v>5</v>
      </c>
      <c r="M69">
        <v>8</v>
      </c>
      <c r="N69">
        <v>15</v>
      </c>
    </row>
    <row r="70" spans="1:14" ht="15.75">
      <c r="A70" s="14"/>
      <c r="B70" s="14"/>
      <c r="C70" s="2"/>
      <c r="G70">
        <v>31</v>
      </c>
      <c r="H70">
        <v>9</v>
      </c>
      <c r="I70">
        <v>30</v>
      </c>
      <c r="J70">
        <v>4</v>
      </c>
      <c r="K70">
        <v>34</v>
      </c>
      <c r="L70">
        <v>7</v>
      </c>
      <c r="M70">
        <v>23</v>
      </c>
      <c r="N70">
        <v>20</v>
      </c>
    </row>
    <row r="71" spans="1:14" ht="12.75">
      <c r="A71" s="2"/>
      <c r="B71" s="2"/>
      <c r="C71" s="10"/>
      <c r="G71" s="12">
        <v>46</v>
      </c>
      <c r="H71" s="12">
        <v>10</v>
      </c>
      <c r="I71" s="12">
        <v>38</v>
      </c>
      <c r="J71" s="7">
        <v>11</v>
      </c>
      <c r="K71" s="7">
        <v>37</v>
      </c>
      <c r="L71" s="7">
        <v>21</v>
      </c>
      <c r="M71" s="7">
        <v>40</v>
      </c>
      <c r="N71" s="7">
        <v>22</v>
      </c>
    </row>
    <row r="72" spans="6:14" ht="12.75">
      <c r="F72" s="2" t="s">
        <v>20</v>
      </c>
      <c r="G72" s="17">
        <f aca="true" t="shared" si="0" ref="G72:N72">SUM(G69:G71)</f>
        <v>93</v>
      </c>
      <c r="H72" s="17">
        <f t="shared" si="0"/>
        <v>25</v>
      </c>
      <c r="I72" s="17">
        <f t="shared" si="0"/>
        <v>74</v>
      </c>
      <c r="J72" s="17">
        <f t="shared" si="0"/>
        <v>16</v>
      </c>
      <c r="K72" s="17">
        <f t="shared" si="0"/>
        <v>99</v>
      </c>
      <c r="L72" s="17">
        <f t="shared" si="0"/>
        <v>33</v>
      </c>
      <c r="M72" s="17">
        <f t="shared" si="0"/>
        <v>71</v>
      </c>
      <c r="N72" s="17">
        <f t="shared" si="0"/>
        <v>57</v>
      </c>
    </row>
    <row r="73" spans="3:10" ht="12.75">
      <c r="C73" s="18"/>
      <c r="F73" s="2"/>
      <c r="H73" s="7">
        <v>2</v>
      </c>
      <c r="I73" s="27" t="s">
        <v>12</v>
      </c>
      <c r="J73" s="7">
        <v>1</v>
      </c>
    </row>
    <row r="74" ht="12.75">
      <c r="F74" s="2"/>
    </row>
    <row r="75" ht="19.5" customHeight="1">
      <c r="F75" s="2"/>
    </row>
    <row r="76" ht="12.75">
      <c r="F76" s="2"/>
    </row>
    <row r="77" spans="3:14" ht="15.75">
      <c r="C77" s="14" t="s">
        <v>24</v>
      </c>
      <c r="E77" s="2" t="s">
        <v>21</v>
      </c>
      <c r="H77">
        <v>13</v>
      </c>
      <c r="N77">
        <v>29</v>
      </c>
    </row>
    <row r="78" spans="1:14" ht="15.75">
      <c r="A78" s="14"/>
      <c r="B78" s="9"/>
      <c r="C78" s="2"/>
      <c r="F78" s="2"/>
      <c r="H78">
        <v>19</v>
      </c>
      <c r="I78" s="15"/>
      <c r="N78">
        <v>38</v>
      </c>
    </row>
    <row r="79" spans="6:14" ht="12.75">
      <c r="F79" s="2"/>
      <c r="G79" s="15"/>
      <c r="H79" s="12">
        <v>35</v>
      </c>
      <c r="I79" s="15"/>
      <c r="N79">
        <v>44</v>
      </c>
    </row>
    <row r="80" spans="3:14" ht="12.75">
      <c r="C80" s="10"/>
      <c r="F80" s="2" t="s">
        <v>22</v>
      </c>
      <c r="G80" s="51" t="s">
        <v>12</v>
      </c>
      <c r="H80" s="17">
        <f>SUM(H77:H79)</f>
        <v>67</v>
      </c>
      <c r="I80" s="51" t="s">
        <v>12</v>
      </c>
      <c r="N80" s="17">
        <f>SUM(N77:N79)</f>
        <v>111</v>
      </c>
    </row>
    <row r="81" spans="7:9" ht="12.75">
      <c r="G81" s="15"/>
      <c r="I81" s="15"/>
    </row>
    <row r="86" spans="2:4" ht="18">
      <c r="B86" s="4" t="s">
        <v>0</v>
      </c>
      <c r="D86" s="4"/>
    </row>
    <row r="87" spans="2:4" ht="18">
      <c r="B87" s="4"/>
      <c r="D87" s="4"/>
    </row>
    <row r="88" spans="2:4" ht="18">
      <c r="B88" s="4" t="s">
        <v>552</v>
      </c>
      <c r="D88" s="4"/>
    </row>
    <row r="90" ht="19.5" customHeight="1">
      <c r="B90" s="2" t="s">
        <v>74</v>
      </c>
    </row>
    <row r="92" spans="3:5" ht="19.5" customHeight="1">
      <c r="C92" s="1" t="s">
        <v>1</v>
      </c>
      <c r="D92" s="2" t="s">
        <v>2</v>
      </c>
      <c r="E92" s="2" t="s">
        <v>3</v>
      </c>
    </row>
    <row r="93" spans="2:5" ht="19.5" customHeight="1">
      <c r="B93">
        <v>1</v>
      </c>
      <c r="C93" s="21">
        <v>115</v>
      </c>
      <c r="D93" s="3" t="s">
        <v>306</v>
      </c>
      <c r="E93" s="57" t="s">
        <v>13</v>
      </c>
    </row>
    <row r="94" spans="2:5" ht="24.75" customHeight="1">
      <c r="B94">
        <v>2</v>
      </c>
      <c r="C94" s="31">
        <v>87</v>
      </c>
      <c r="D94" s="3" t="s">
        <v>180</v>
      </c>
      <c r="E94" s="57" t="s">
        <v>179</v>
      </c>
    </row>
    <row r="95" spans="2:5" ht="19.5" customHeight="1">
      <c r="B95">
        <v>3</v>
      </c>
      <c r="C95" s="21">
        <v>226</v>
      </c>
      <c r="D95" s="3" t="s">
        <v>447</v>
      </c>
      <c r="E95" s="57" t="s">
        <v>72</v>
      </c>
    </row>
    <row r="103" spans="3:4" ht="15.75">
      <c r="C103" s="14" t="s">
        <v>25</v>
      </c>
      <c r="D103" s="14" t="s">
        <v>13</v>
      </c>
    </row>
    <row r="104" spans="3:4" ht="12.75">
      <c r="C104" s="2">
        <v>115</v>
      </c>
      <c r="D104" s="35" t="s">
        <v>306</v>
      </c>
    </row>
    <row r="105" spans="3:4" ht="12.75">
      <c r="C105">
        <v>120</v>
      </c>
      <c r="D105" s="10" t="s">
        <v>311</v>
      </c>
    </row>
    <row r="106" spans="3:4" ht="12.75">
      <c r="C106">
        <v>323</v>
      </c>
      <c r="D106" s="10" t="s">
        <v>551</v>
      </c>
    </row>
    <row r="112" spans="3:4" ht="15.75">
      <c r="C112" s="14" t="s">
        <v>26</v>
      </c>
      <c r="D112" s="9" t="s">
        <v>15</v>
      </c>
    </row>
    <row r="113" spans="3:4" ht="12.75">
      <c r="C113">
        <v>941</v>
      </c>
      <c r="D113" s="10" t="s">
        <v>571</v>
      </c>
    </row>
    <row r="114" spans="3:4" ht="12.75">
      <c r="C114">
        <v>932</v>
      </c>
      <c r="D114" s="10" t="s">
        <v>572</v>
      </c>
    </row>
    <row r="115" spans="3:4" ht="12.75">
      <c r="C115">
        <v>942</v>
      </c>
      <c r="D115" s="10" t="s">
        <v>223</v>
      </c>
    </row>
  </sheetData>
  <sheetProtection/>
  <printOptions/>
  <pageMargins left="0.28" right="0.46" top="0.43" bottom="0.49" header="0.39" footer="0.5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E2" sqref="E2"/>
    </sheetView>
  </sheetViews>
  <sheetFormatPr defaultColWidth="9.140625" defaultRowHeight="12.75"/>
  <cols>
    <col min="1" max="1" width="7.28125" style="0" customWidth="1"/>
    <col min="3" max="3" width="22.7109375" style="0" customWidth="1"/>
    <col min="4" max="4" width="28.421875" style="0" customWidth="1"/>
    <col min="8" max="8" width="11.421875" style="0" customWidth="1"/>
  </cols>
  <sheetData>
    <row r="1" spans="1:4" ht="18">
      <c r="A1" s="4" t="s">
        <v>0</v>
      </c>
      <c r="C1" s="4"/>
      <c r="D1" s="4"/>
    </row>
    <row r="2" spans="1:4" ht="18">
      <c r="A2" s="4"/>
      <c r="C2" s="4"/>
      <c r="D2" s="4"/>
    </row>
    <row r="3" spans="1:7" ht="18">
      <c r="A3" s="4" t="s">
        <v>76</v>
      </c>
      <c r="C3" s="4"/>
      <c r="D3" s="4"/>
      <c r="F3" t="s">
        <v>14</v>
      </c>
      <c r="G3" s="25" t="s">
        <v>45</v>
      </c>
    </row>
    <row r="5" spans="1:8" ht="12.75">
      <c r="A5" s="2" t="s">
        <v>39</v>
      </c>
      <c r="D5" s="10" t="s">
        <v>37</v>
      </c>
      <c r="E5" t="s">
        <v>12</v>
      </c>
      <c r="F5" s="18" t="s">
        <v>12</v>
      </c>
      <c r="G5" s="5" t="s">
        <v>12</v>
      </c>
      <c r="H5" s="5"/>
    </row>
    <row r="6" spans="1:6" ht="12.75">
      <c r="A6" s="38"/>
      <c r="B6" s="38"/>
      <c r="C6" s="38"/>
      <c r="D6" s="38"/>
      <c r="E6" s="41" t="s">
        <v>587</v>
      </c>
      <c r="F6" s="38" t="s">
        <v>12</v>
      </c>
    </row>
    <row r="7" spans="1:9" ht="51">
      <c r="A7" s="42" t="s">
        <v>4</v>
      </c>
      <c r="B7" s="42" t="s">
        <v>1</v>
      </c>
      <c r="C7" s="43" t="s">
        <v>2</v>
      </c>
      <c r="D7" s="40" t="s">
        <v>3</v>
      </c>
      <c r="E7" s="43" t="s">
        <v>11</v>
      </c>
      <c r="F7" s="45" t="s">
        <v>31</v>
      </c>
      <c r="G7" s="65" t="s">
        <v>15</v>
      </c>
      <c r="H7" s="37" t="s">
        <v>66</v>
      </c>
      <c r="I7" s="47" t="s">
        <v>490</v>
      </c>
    </row>
    <row r="8" spans="1:14" ht="12.75">
      <c r="A8" s="3">
        <v>2</v>
      </c>
      <c r="B8" s="21">
        <v>134</v>
      </c>
      <c r="C8" s="3" t="s">
        <v>330</v>
      </c>
      <c r="D8" s="29" t="s">
        <v>13</v>
      </c>
      <c r="E8">
        <f aca="true" t="shared" si="0" ref="E8:E42">VLOOKUP(B8,L$1:M$65536,2,0)</f>
        <v>1</v>
      </c>
      <c r="F8" s="24">
        <v>6.05</v>
      </c>
      <c r="G8" s="5"/>
      <c r="K8">
        <v>1</v>
      </c>
      <c r="L8">
        <v>134</v>
      </c>
      <c r="M8">
        <v>1</v>
      </c>
      <c r="N8">
        <f aca="true" t="shared" si="1" ref="N8:N42">VLOOKUP(L8,B$1:B$65536,1,0)</f>
        <v>134</v>
      </c>
    </row>
    <row r="9" spans="1:14" ht="12.75">
      <c r="A9" s="3">
        <v>2</v>
      </c>
      <c r="B9" s="21">
        <v>998</v>
      </c>
      <c r="C9" s="3" t="s">
        <v>287</v>
      </c>
      <c r="D9" s="29" t="s">
        <v>135</v>
      </c>
      <c r="E9">
        <f t="shared" si="0"/>
        <v>2</v>
      </c>
      <c r="F9" s="24">
        <v>6.2</v>
      </c>
      <c r="G9" s="5"/>
      <c r="K9">
        <v>2</v>
      </c>
      <c r="L9">
        <v>998</v>
      </c>
      <c r="M9">
        <v>2</v>
      </c>
      <c r="N9">
        <f t="shared" si="1"/>
        <v>998</v>
      </c>
    </row>
    <row r="10" spans="1:14" ht="12.75">
      <c r="A10" s="30">
        <v>2</v>
      </c>
      <c r="B10" s="31">
        <v>10</v>
      </c>
      <c r="C10" s="29" t="s">
        <v>86</v>
      </c>
      <c r="D10" s="29" t="s">
        <v>87</v>
      </c>
      <c r="E10">
        <f t="shared" si="0"/>
        <v>3</v>
      </c>
      <c r="F10">
        <v>6.39</v>
      </c>
      <c r="K10">
        <v>3</v>
      </c>
      <c r="L10">
        <v>10</v>
      </c>
      <c r="M10">
        <v>3</v>
      </c>
      <c r="N10">
        <f t="shared" si="1"/>
        <v>10</v>
      </c>
    </row>
    <row r="11" spans="1:14" ht="12.75">
      <c r="A11" s="3">
        <v>2</v>
      </c>
      <c r="B11" s="31">
        <v>89</v>
      </c>
      <c r="C11" s="3" t="s">
        <v>182</v>
      </c>
      <c r="D11" s="29" t="s">
        <v>121</v>
      </c>
      <c r="E11">
        <f t="shared" si="0"/>
        <v>4</v>
      </c>
      <c r="F11" s="24">
        <v>9.41</v>
      </c>
      <c r="G11" s="5"/>
      <c r="K11">
        <v>4</v>
      </c>
      <c r="L11">
        <v>89</v>
      </c>
      <c r="M11">
        <v>4</v>
      </c>
      <c r="N11">
        <f t="shared" si="1"/>
        <v>89</v>
      </c>
    </row>
    <row r="12" spans="1:14" ht="12.75">
      <c r="A12" s="3">
        <v>4</v>
      </c>
      <c r="B12" s="21">
        <v>202</v>
      </c>
      <c r="C12" s="3" t="s">
        <v>415</v>
      </c>
      <c r="D12" s="29" t="s">
        <v>55</v>
      </c>
      <c r="E12" s="5">
        <f t="shared" si="0"/>
        <v>5</v>
      </c>
      <c r="F12" s="24">
        <v>7</v>
      </c>
      <c r="G12" s="5"/>
      <c r="K12">
        <v>5</v>
      </c>
      <c r="L12">
        <v>202</v>
      </c>
      <c r="M12">
        <v>5</v>
      </c>
      <c r="N12">
        <f t="shared" si="1"/>
        <v>202</v>
      </c>
    </row>
    <row r="13" spans="1:14" ht="12.75">
      <c r="A13" s="3" t="s">
        <v>207</v>
      </c>
      <c r="B13" s="21">
        <v>131</v>
      </c>
      <c r="C13" s="3" t="s">
        <v>326</v>
      </c>
      <c r="D13" s="29" t="s">
        <v>60</v>
      </c>
      <c r="E13">
        <f t="shared" si="0"/>
        <v>6</v>
      </c>
      <c r="F13" s="24">
        <v>7.3</v>
      </c>
      <c r="G13" s="5"/>
      <c r="K13">
        <v>6</v>
      </c>
      <c r="L13">
        <v>131</v>
      </c>
      <c r="M13">
        <v>6</v>
      </c>
      <c r="N13">
        <f t="shared" si="1"/>
        <v>131</v>
      </c>
    </row>
    <row r="14" spans="1:14" ht="12.75">
      <c r="A14" s="3">
        <v>1</v>
      </c>
      <c r="B14" s="31">
        <v>77</v>
      </c>
      <c r="C14" s="3" t="s">
        <v>169</v>
      </c>
      <c r="D14" s="29" t="s">
        <v>125</v>
      </c>
      <c r="E14">
        <f t="shared" si="0"/>
        <v>7</v>
      </c>
      <c r="F14" s="24">
        <v>7.33</v>
      </c>
      <c r="G14" s="5"/>
      <c r="K14">
        <v>7</v>
      </c>
      <c r="L14">
        <v>77</v>
      </c>
      <c r="M14">
        <v>7</v>
      </c>
      <c r="N14">
        <f t="shared" si="1"/>
        <v>77</v>
      </c>
    </row>
    <row r="15" spans="1:14" ht="12.75">
      <c r="A15" s="3">
        <v>2</v>
      </c>
      <c r="B15" s="21">
        <v>181</v>
      </c>
      <c r="C15" s="3" t="s">
        <v>388</v>
      </c>
      <c r="D15" s="29" t="s">
        <v>386</v>
      </c>
      <c r="E15">
        <f t="shared" si="0"/>
        <v>8</v>
      </c>
      <c r="F15" s="24">
        <v>7.51</v>
      </c>
      <c r="G15" s="5"/>
      <c r="K15">
        <v>8</v>
      </c>
      <c r="L15">
        <v>181</v>
      </c>
      <c r="M15">
        <v>8</v>
      </c>
      <c r="N15">
        <f t="shared" si="1"/>
        <v>181</v>
      </c>
    </row>
    <row r="16" spans="1:14" ht="12.75">
      <c r="A16" s="3">
        <v>2</v>
      </c>
      <c r="B16" s="21">
        <v>302</v>
      </c>
      <c r="C16" s="3" t="s">
        <v>526</v>
      </c>
      <c r="D16" s="92" t="s">
        <v>490</v>
      </c>
      <c r="E16">
        <f t="shared" si="0"/>
        <v>9</v>
      </c>
      <c r="F16" s="24">
        <v>7.55</v>
      </c>
      <c r="G16" s="5"/>
      <c r="I16">
        <f>E16</f>
        <v>9</v>
      </c>
      <c r="K16">
        <v>9</v>
      </c>
      <c r="L16">
        <v>302</v>
      </c>
      <c r="M16">
        <v>9</v>
      </c>
      <c r="N16">
        <f t="shared" si="1"/>
        <v>302</v>
      </c>
    </row>
    <row r="17" spans="1:14" ht="12.75">
      <c r="A17" s="3">
        <v>1</v>
      </c>
      <c r="B17" s="21">
        <v>137</v>
      </c>
      <c r="C17" s="3" t="s">
        <v>335</v>
      </c>
      <c r="D17" s="29" t="s">
        <v>336</v>
      </c>
      <c r="E17">
        <f t="shared" si="0"/>
        <v>10</v>
      </c>
      <c r="F17" s="24">
        <v>8.01</v>
      </c>
      <c r="G17" s="5"/>
      <c r="K17">
        <v>10</v>
      </c>
      <c r="L17">
        <v>137</v>
      </c>
      <c r="M17">
        <v>10</v>
      </c>
      <c r="N17">
        <f t="shared" si="1"/>
        <v>137</v>
      </c>
    </row>
    <row r="18" spans="1:14" ht="12.75">
      <c r="A18" s="3">
        <v>1</v>
      </c>
      <c r="B18" s="21">
        <v>281</v>
      </c>
      <c r="C18" s="3" t="s">
        <v>505</v>
      </c>
      <c r="D18" s="92" t="s">
        <v>490</v>
      </c>
      <c r="E18">
        <f t="shared" si="0"/>
        <v>11</v>
      </c>
      <c r="F18" s="24">
        <v>8.04</v>
      </c>
      <c r="G18" s="5"/>
      <c r="I18">
        <f>E18</f>
        <v>11</v>
      </c>
      <c r="K18">
        <v>11</v>
      </c>
      <c r="L18">
        <v>281</v>
      </c>
      <c r="M18">
        <v>11</v>
      </c>
      <c r="N18">
        <f t="shared" si="1"/>
        <v>281</v>
      </c>
    </row>
    <row r="19" spans="1:14" ht="12.75">
      <c r="A19" s="3">
        <v>2</v>
      </c>
      <c r="B19" s="21">
        <v>206</v>
      </c>
      <c r="C19" s="3" t="s">
        <v>419</v>
      </c>
      <c r="D19" s="29" t="s">
        <v>420</v>
      </c>
      <c r="E19">
        <f t="shared" si="0"/>
        <v>12</v>
      </c>
      <c r="F19" s="24">
        <v>8.08</v>
      </c>
      <c r="G19" s="5"/>
      <c r="K19">
        <v>12</v>
      </c>
      <c r="L19">
        <v>206</v>
      </c>
      <c r="M19">
        <v>12</v>
      </c>
      <c r="N19">
        <f t="shared" si="1"/>
        <v>206</v>
      </c>
    </row>
    <row r="20" spans="1:14" ht="12.75">
      <c r="A20" s="3">
        <v>1</v>
      </c>
      <c r="B20" s="21">
        <v>984</v>
      </c>
      <c r="C20" s="3" t="s">
        <v>269</v>
      </c>
      <c r="D20" s="29" t="s">
        <v>268</v>
      </c>
      <c r="E20">
        <f t="shared" si="0"/>
        <v>13</v>
      </c>
      <c r="F20" s="24">
        <v>8.12</v>
      </c>
      <c r="G20" s="5"/>
      <c r="K20">
        <v>13</v>
      </c>
      <c r="L20">
        <v>984</v>
      </c>
      <c r="M20">
        <v>13</v>
      </c>
      <c r="N20">
        <f t="shared" si="1"/>
        <v>984</v>
      </c>
    </row>
    <row r="21" spans="1:14" ht="12.75">
      <c r="A21" s="30">
        <v>1</v>
      </c>
      <c r="B21" s="31">
        <v>46</v>
      </c>
      <c r="C21" s="29" t="s">
        <v>133</v>
      </c>
      <c r="D21" s="72" t="s">
        <v>101</v>
      </c>
      <c r="E21">
        <f t="shared" si="0"/>
        <v>14</v>
      </c>
      <c r="F21" s="24">
        <v>8.13</v>
      </c>
      <c r="G21" s="5"/>
      <c r="H21">
        <f>E21</f>
        <v>14</v>
      </c>
      <c r="K21">
        <v>14</v>
      </c>
      <c r="L21">
        <v>46</v>
      </c>
      <c r="M21">
        <v>14</v>
      </c>
      <c r="N21">
        <f t="shared" si="1"/>
        <v>46</v>
      </c>
    </row>
    <row r="22" spans="1:14" ht="12.75">
      <c r="A22" s="3">
        <v>1</v>
      </c>
      <c r="B22" s="21">
        <v>929</v>
      </c>
      <c r="C22" s="3" t="s">
        <v>211</v>
      </c>
      <c r="D22" s="60" t="s">
        <v>15</v>
      </c>
      <c r="E22">
        <f t="shared" si="0"/>
        <v>15</v>
      </c>
      <c r="F22" s="24">
        <v>8.18</v>
      </c>
      <c r="G22" s="5">
        <f>E22</f>
        <v>15</v>
      </c>
      <c r="K22">
        <v>15</v>
      </c>
      <c r="L22">
        <v>929</v>
      </c>
      <c r="M22">
        <v>15</v>
      </c>
      <c r="N22">
        <f t="shared" si="1"/>
        <v>929</v>
      </c>
    </row>
    <row r="23" spans="1:14" ht="12.75">
      <c r="A23" s="3">
        <v>1</v>
      </c>
      <c r="B23" s="21">
        <v>928</v>
      </c>
      <c r="C23" s="3" t="s">
        <v>210</v>
      </c>
      <c r="D23" s="60" t="s">
        <v>15</v>
      </c>
      <c r="E23">
        <f t="shared" si="0"/>
        <v>16</v>
      </c>
      <c r="F23" s="24">
        <v>8.24</v>
      </c>
      <c r="G23" s="5">
        <f>E23</f>
        <v>16</v>
      </c>
      <c r="K23">
        <v>16</v>
      </c>
      <c r="L23">
        <v>928</v>
      </c>
      <c r="M23">
        <v>16</v>
      </c>
      <c r="N23">
        <f t="shared" si="1"/>
        <v>928</v>
      </c>
    </row>
    <row r="24" spans="1:14" ht="12.75">
      <c r="A24" s="3" t="s">
        <v>207</v>
      </c>
      <c r="B24" s="21">
        <v>926</v>
      </c>
      <c r="C24" s="3" t="s">
        <v>208</v>
      </c>
      <c r="D24" s="60" t="s">
        <v>15</v>
      </c>
      <c r="E24">
        <f t="shared" si="0"/>
        <v>17</v>
      </c>
      <c r="F24" s="24">
        <v>8.3</v>
      </c>
      <c r="G24" s="5">
        <f>E24</f>
        <v>17</v>
      </c>
      <c r="K24">
        <v>17</v>
      </c>
      <c r="L24">
        <v>926</v>
      </c>
      <c r="M24">
        <v>17</v>
      </c>
      <c r="N24">
        <f t="shared" si="1"/>
        <v>926</v>
      </c>
    </row>
    <row r="25" spans="1:14" ht="12.75">
      <c r="A25" s="3">
        <v>2</v>
      </c>
      <c r="B25" s="21">
        <v>147</v>
      </c>
      <c r="C25" s="3" t="s">
        <v>349</v>
      </c>
      <c r="D25" s="72" t="s">
        <v>101</v>
      </c>
      <c r="E25">
        <f t="shared" si="0"/>
        <v>18</v>
      </c>
      <c r="F25" s="24">
        <v>8.37</v>
      </c>
      <c r="G25" s="5"/>
      <c r="H25">
        <f>E25</f>
        <v>18</v>
      </c>
      <c r="K25">
        <v>18</v>
      </c>
      <c r="L25">
        <v>147</v>
      </c>
      <c r="M25">
        <v>18</v>
      </c>
      <c r="N25">
        <f t="shared" si="1"/>
        <v>147</v>
      </c>
    </row>
    <row r="26" spans="1:14" ht="12.75">
      <c r="A26" s="3">
        <v>1</v>
      </c>
      <c r="B26" s="21">
        <v>290</v>
      </c>
      <c r="C26" s="3" t="s">
        <v>514</v>
      </c>
      <c r="D26" s="92" t="s">
        <v>490</v>
      </c>
      <c r="E26">
        <f t="shared" si="0"/>
        <v>19</v>
      </c>
      <c r="F26" s="24">
        <v>8.42</v>
      </c>
      <c r="G26" s="5"/>
      <c r="I26">
        <f>E26</f>
        <v>19</v>
      </c>
      <c r="K26">
        <v>19</v>
      </c>
      <c r="L26">
        <v>290</v>
      </c>
      <c r="M26">
        <v>19</v>
      </c>
      <c r="N26">
        <f t="shared" si="1"/>
        <v>290</v>
      </c>
    </row>
    <row r="27" spans="1:14" ht="12.75">
      <c r="A27" s="29">
        <v>2</v>
      </c>
      <c r="B27" s="23">
        <v>320</v>
      </c>
      <c r="C27" s="29" t="s">
        <v>548</v>
      </c>
      <c r="D27" s="72" t="s">
        <v>101</v>
      </c>
      <c r="E27">
        <f t="shared" si="0"/>
        <v>20</v>
      </c>
      <c r="F27" s="24">
        <v>8.54</v>
      </c>
      <c r="G27" s="5"/>
      <c r="H27">
        <f>E27</f>
        <v>20</v>
      </c>
      <c r="K27">
        <v>20</v>
      </c>
      <c r="L27">
        <v>320</v>
      </c>
      <c r="M27">
        <v>20</v>
      </c>
      <c r="N27">
        <f t="shared" si="1"/>
        <v>320</v>
      </c>
    </row>
    <row r="28" spans="1:14" ht="12.75">
      <c r="A28" s="3" t="s">
        <v>207</v>
      </c>
      <c r="B28" s="21">
        <v>925</v>
      </c>
      <c r="C28" s="3" t="s">
        <v>206</v>
      </c>
      <c r="D28" s="60" t="s">
        <v>15</v>
      </c>
      <c r="E28">
        <f t="shared" si="0"/>
        <v>21</v>
      </c>
      <c r="F28" s="24">
        <v>8.58</v>
      </c>
      <c r="G28" s="5">
        <f>E28</f>
        <v>21</v>
      </c>
      <c r="K28">
        <v>21</v>
      </c>
      <c r="L28">
        <v>925</v>
      </c>
      <c r="M28">
        <v>21</v>
      </c>
      <c r="N28">
        <f t="shared" si="1"/>
        <v>925</v>
      </c>
    </row>
    <row r="29" spans="1:14" ht="12.75">
      <c r="A29" s="3">
        <v>2</v>
      </c>
      <c r="B29" s="21">
        <v>185</v>
      </c>
      <c r="C29" s="3" t="s">
        <v>393</v>
      </c>
      <c r="D29" s="72" t="s">
        <v>101</v>
      </c>
      <c r="E29">
        <f t="shared" si="0"/>
        <v>22</v>
      </c>
      <c r="F29" s="24">
        <v>8.58</v>
      </c>
      <c r="G29" s="5"/>
      <c r="H29">
        <f>E29</f>
        <v>22</v>
      </c>
      <c r="K29">
        <v>22</v>
      </c>
      <c r="L29">
        <v>185</v>
      </c>
      <c r="M29">
        <v>22</v>
      </c>
      <c r="N29">
        <f t="shared" si="1"/>
        <v>185</v>
      </c>
    </row>
    <row r="30" spans="1:14" ht="12.75">
      <c r="A30" s="3">
        <v>2</v>
      </c>
      <c r="B30" s="21">
        <v>135</v>
      </c>
      <c r="C30" s="3" t="s">
        <v>331</v>
      </c>
      <c r="D30" s="29" t="s">
        <v>332</v>
      </c>
      <c r="E30">
        <f t="shared" si="0"/>
        <v>23</v>
      </c>
      <c r="F30" s="24">
        <v>9.11</v>
      </c>
      <c r="G30" s="5"/>
      <c r="K30">
        <v>23</v>
      </c>
      <c r="L30">
        <v>135</v>
      </c>
      <c r="M30">
        <v>23</v>
      </c>
      <c r="N30">
        <f t="shared" si="1"/>
        <v>135</v>
      </c>
    </row>
    <row r="31" spans="1:14" ht="12.75">
      <c r="A31" s="3">
        <v>2</v>
      </c>
      <c r="B31" s="21">
        <v>195</v>
      </c>
      <c r="C31" s="3" t="s">
        <v>405</v>
      </c>
      <c r="D31" s="29" t="s">
        <v>404</v>
      </c>
      <c r="E31">
        <f t="shared" si="0"/>
        <v>24</v>
      </c>
      <c r="F31" s="24">
        <v>9.18</v>
      </c>
      <c r="G31" s="5"/>
      <c r="K31">
        <v>24</v>
      </c>
      <c r="L31">
        <v>195</v>
      </c>
      <c r="M31">
        <v>24</v>
      </c>
      <c r="N31">
        <f t="shared" si="1"/>
        <v>195</v>
      </c>
    </row>
    <row r="32" spans="1:14" ht="12.75">
      <c r="A32" s="3">
        <v>2</v>
      </c>
      <c r="B32" s="21">
        <v>937</v>
      </c>
      <c r="C32" s="3" t="s">
        <v>218</v>
      </c>
      <c r="D32" s="60" t="s">
        <v>15</v>
      </c>
      <c r="E32">
        <f t="shared" si="0"/>
        <v>25</v>
      </c>
      <c r="F32" s="24">
        <v>9.22</v>
      </c>
      <c r="G32" s="5">
        <f>E32</f>
        <v>25</v>
      </c>
      <c r="K32">
        <v>25</v>
      </c>
      <c r="L32">
        <v>937</v>
      </c>
      <c r="M32">
        <v>25</v>
      </c>
      <c r="N32">
        <f t="shared" si="1"/>
        <v>937</v>
      </c>
    </row>
    <row r="33" spans="1:14" ht="12.75">
      <c r="A33" s="3">
        <v>1</v>
      </c>
      <c r="B33" s="21">
        <v>308</v>
      </c>
      <c r="C33" s="3" t="s">
        <v>532</v>
      </c>
      <c r="D33" s="92" t="s">
        <v>490</v>
      </c>
      <c r="E33">
        <f t="shared" si="0"/>
        <v>26</v>
      </c>
      <c r="F33" s="24">
        <v>9.25</v>
      </c>
      <c r="G33" s="5"/>
      <c r="I33">
        <f>E33</f>
        <v>26</v>
      </c>
      <c r="K33">
        <v>26</v>
      </c>
      <c r="L33">
        <v>308</v>
      </c>
      <c r="M33">
        <v>26</v>
      </c>
      <c r="N33">
        <f t="shared" si="1"/>
        <v>308</v>
      </c>
    </row>
    <row r="34" spans="1:14" ht="12.75">
      <c r="A34" s="30">
        <v>1</v>
      </c>
      <c r="B34" s="31">
        <v>35</v>
      </c>
      <c r="C34" s="29" t="s">
        <v>118</v>
      </c>
      <c r="D34" s="29" t="s">
        <v>62</v>
      </c>
      <c r="E34">
        <f t="shared" si="0"/>
        <v>27</v>
      </c>
      <c r="F34" s="24">
        <v>9.38</v>
      </c>
      <c r="G34" s="5"/>
      <c r="K34">
        <v>27</v>
      </c>
      <c r="L34">
        <v>35</v>
      </c>
      <c r="M34">
        <v>27</v>
      </c>
      <c r="N34">
        <f t="shared" si="1"/>
        <v>35</v>
      </c>
    </row>
    <row r="35" spans="1:14" ht="12.75">
      <c r="A35" s="3">
        <v>2</v>
      </c>
      <c r="B35" s="21">
        <v>282</v>
      </c>
      <c r="C35" s="3" t="s">
        <v>506</v>
      </c>
      <c r="D35" s="92" t="s">
        <v>490</v>
      </c>
      <c r="E35">
        <f t="shared" si="0"/>
        <v>28</v>
      </c>
      <c r="F35" s="24">
        <v>9.44</v>
      </c>
      <c r="G35" s="5"/>
      <c r="I35">
        <f>E35</f>
        <v>28</v>
      </c>
      <c r="K35">
        <v>28</v>
      </c>
      <c r="L35">
        <v>282</v>
      </c>
      <c r="M35">
        <v>28</v>
      </c>
      <c r="N35">
        <f t="shared" si="1"/>
        <v>282</v>
      </c>
    </row>
    <row r="36" spans="1:14" ht="12.75">
      <c r="A36" s="3">
        <v>2</v>
      </c>
      <c r="B36" s="21">
        <v>936</v>
      </c>
      <c r="C36" s="3" t="s">
        <v>217</v>
      </c>
      <c r="D36" s="60" t="s">
        <v>15</v>
      </c>
      <c r="E36">
        <f t="shared" si="0"/>
        <v>29</v>
      </c>
      <c r="F36" s="24">
        <v>9.46</v>
      </c>
      <c r="G36" s="5">
        <f>E36</f>
        <v>29</v>
      </c>
      <c r="K36">
        <v>29</v>
      </c>
      <c r="L36">
        <v>936</v>
      </c>
      <c r="M36">
        <v>29</v>
      </c>
      <c r="N36">
        <f t="shared" si="1"/>
        <v>936</v>
      </c>
    </row>
    <row r="37" spans="1:14" ht="12.75">
      <c r="A37" s="3">
        <v>1</v>
      </c>
      <c r="B37" s="21">
        <v>982</v>
      </c>
      <c r="C37" s="3" t="s">
        <v>266</v>
      </c>
      <c r="D37" s="72" t="s">
        <v>101</v>
      </c>
      <c r="E37">
        <f t="shared" si="0"/>
        <v>30</v>
      </c>
      <c r="F37" s="24">
        <v>9.54</v>
      </c>
      <c r="G37" s="5"/>
      <c r="H37">
        <f>E37</f>
        <v>30</v>
      </c>
      <c r="K37">
        <v>30</v>
      </c>
      <c r="L37">
        <v>982</v>
      </c>
      <c r="M37">
        <v>30</v>
      </c>
      <c r="N37">
        <f t="shared" si="1"/>
        <v>982</v>
      </c>
    </row>
    <row r="38" spans="1:14" ht="12.75">
      <c r="A38" s="3">
        <v>1</v>
      </c>
      <c r="B38" s="21">
        <v>977</v>
      </c>
      <c r="C38" s="3" t="s">
        <v>261</v>
      </c>
      <c r="D38" s="72" t="s">
        <v>101</v>
      </c>
      <c r="E38">
        <f t="shared" si="0"/>
        <v>31</v>
      </c>
      <c r="F38" s="24">
        <v>9.57</v>
      </c>
      <c r="G38" s="5"/>
      <c r="H38">
        <f>E38</f>
        <v>31</v>
      </c>
      <c r="K38">
        <v>31</v>
      </c>
      <c r="L38">
        <v>977</v>
      </c>
      <c r="M38">
        <v>31</v>
      </c>
      <c r="N38">
        <f t="shared" si="1"/>
        <v>977</v>
      </c>
    </row>
    <row r="39" spans="1:14" ht="12.75">
      <c r="A39" s="3" t="s">
        <v>207</v>
      </c>
      <c r="B39" s="21">
        <v>999</v>
      </c>
      <c r="C39" s="3" t="s">
        <v>288</v>
      </c>
      <c r="D39" s="29" t="s">
        <v>135</v>
      </c>
      <c r="E39">
        <f t="shared" si="0"/>
        <v>32</v>
      </c>
      <c r="F39" s="24">
        <v>9.58</v>
      </c>
      <c r="G39" s="5"/>
      <c r="K39">
        <v>32</v>
      </c>
      <c r="L39">
        <v>999</v>
      </c>
      <c r="M39">
        <v>32</v>
      </c>
      <c r="N39">
        <f t="shared" si="1"/>
        <v>999</v>
      </c>
    </row>
    <row r="40" spans="1:14" ht="12.75">
      <c r="A40" s="3">
        <v>1</v>
      </c>
      <c r="B40" s="21">
        <v>933</v>
      </c>
      <c r="C40" s="3" t="s">
        <v>284</v>
      </c>
      <c r="D40" s="60" t="s">
        <v>15</v>
      </c>
      <c r="E40">
        <f t="shared" si="0"/>
        <v>33</v>
      </c>
      <c r="F40" s="24">
        <v>10.04</v>
      </c>
      <c r="G40" s="5">
        <f>E40</f>
        <v>33</v>
      </c>
      <c r="K40">
        <v>33</v>
      </c>
      <c r="L40">
        <v>933</v>
      </c>
      <c r="M40">
        <v>33</v>
      </c>
      <c r="N40">
        <f t="shared" si="1"/>
        <v>933</v>
      </c>
    </row>
    <row r="41" spans="1:14" ht="12.75">
      <c r="A41" s="3">
        <v>1</v>
      </c>
      <c r="B41" s="21">
        <v>241</v>
      </c>
      <c r="C41" s="3" t="s">
        <v>463</v>
      </c>
      <c r="D41" s="29" t="s">
        <v>462</v>
      </c>
      <c r="E41">
        <f t="shared" si="0"/>
        <v>34</v>
      </c>
      <c r="F41" s="24">
        <v>11.4</v>
      </c>
      <c r="G41" s="5"/>
      <c r="K41">
        <v>34</v>
      </c>
      <c r="L41">
        <v>241</v>
      </c>
      <c r="M41">
        <v>34</v>
      </c>
      <c r="N41">
        <f t="shared" si="1"/>
        <v>241</v>
      </c>
    </row>
    <row r="42" spans="1:14" ht="12.75">
      <c r="A42" s="3">
        <v>1</v>
      </c>
      <c r="B42" s="21">
        <v>930</v>
      </c>
      <c r="C42" s="3" t="s">
        <v>212</v>
      </c>
      <c r="D42" s="60" t="s">
        <v>15</v>
      </c>
      <c r="E42">
        <f t="shared" si="0"/>
        <v>35</v>
      </c>
      <c r="F42" s="24">
        <v>13.55</v>
      </c>
      <c r="G42" s="5">
        <f>E42</f>
        <v>35</v>
      </c>
      <c r="K42">
        <v>35</v>
      </c>
      <c r="L42">
        <v>930</v>
      </c>
      <c r="M42">
        <v>35</v>
      </c>
      <c r="N42">
        <f t="shared" si="1"/>
        <v>930</v>
      </c>
    </row>
    <row r="43" spans="1:7" ht="12.75">
      <c r="A43" s="3">
        <v>1</v>
      </c>
      <c r="B43" s="21">
        <v>991</v>
      </c>
      <c r="C43" s="3" t="s">
        <v>278</v>
      </c>
      <c r="D43" s="29" t="s">
        <v>277</v>
      </c>
      <c r="E43" s="10" t="s">
        <v>570</v>
      </c>
      <c r="F43" s="24"/>
      <c r="G43" s="5"/>
    </row>
    <row r="44" spans="1:7" ht="12.75">
      <c r="A44" s="20"/>
      <c r="B44" s="21"/>
      <c r="C44" s="10"/>
      <c r="D44" s="22"/>
      <c r="E44" s="5"/>
      <c r="F44" s="24"/>
      <c r="G44" s="5"/>
    </row>
    <row r="45" spans="1:7" ht="12.75">
      <c r="A45" s="20"/>
      <c r="B45" s="21"/>
      <c r="C45" s="10"/>
      <c r="D45" s="22"/>
      <c r="E45" s="5"/>
      <c r="F45" s="24"/>
      <c r="G45" s="5"/>
    </row>
    <row r="46" spans="1:7" ht="12.75">
      <c r="A46" s="20"/>
      <c r="B46" s="21"/>
      <c r="C46" s="10"/>
      <c r="D46" s="18"/>
      <c r="E46" s="5"/>
      <c r="F46" s="24"/>
      <c r="G46" s="5"/>
    </row>
    <row r="47" spans="1:7" ht="12.75">
      <c r="A47" s="20"/>
      <c r="B47" s="21"/>
      <c r="C47" s="10"/>
      <c r="D47" s="22"/>
      <c r="E47" s="5"/>
      <c r="F47" s="24"/>
      <c r="G47" s="5"/>
    </row>
    <row r="48" spans="1:7" ht="12.75">
      <c r="A48" s="11"/>
      <c r="B48" s="21"/>
      <c r="C48" s="10"/>
      <c r="D48" s="22"/>
      <c r="E48" s="5"/>
      <c r="F48" s="24"/>
      <c r="G48" s="5"/>
    </row>
    <row r="49" spans="1:7" ht="12.75">
      <c r="A49" s="11"/>
      <c r="B49" s="21"/>
      <c r="C49" s="10"/>
      <c r="D49" s="22"/>
      <c r="E49" s="5"/>
      <c r="F49" s="24"/>
      <c r="G49" s="5"/>
    </row>
    <row r="50" spans="2:7" ht="12.75">
      <c r="B50" s="20"/>
      <c r="C50" s="10"/>
      <c r="D50" s="5"/>
      <c r="E50" s="18"/>
      <c r="F50" s="5"/>
      <c r="G50" s="5"/>
    </row>
    <row r="51" spans="2:6" ht="12.75">
      <c r="B51" s="20"/>
      <c r="F51" s="2" t="s">
        <v>19</v>
      </c>
    </row>
    <row r="52" spans="2:9" ht="12.75">
      <c r="B52" s="20"/>
      <c r="G52">
        <v>15</v>
      </c>
      <c r="H52">
        <v>14</v>
      </c>
      <c r="I52">
        <v>9</v>
      </c>
    </row>
    <row r="53" spans="7:9" ht="12.75">
      <c r="G53">
        <v>16</v>
      </c>
      <c r="H53">
        <v>18</v>
      </c>
      <c r="I53">
        <v>11</v>
      </c>
    </row>
    <row r="54" spans="7:9" ht="12.75">
      <c r="G54" s="12">
        <v>17</v>
      </c>
      <c r="H54">
        <v>20</v>
      </c>
      <c r="I54">
        <v>19</v>
      </c>
    </row>
    <row r="55" spans="3:9" ht="15.75">
      <c r="C55" s="14" t="s">
        <v>12</v>
      </c>
      <c r="F55" s="2" t="s">
        <v>20</v>
      </c>
      <c r="G55" s="17">
        <f>SUM(G52:G54)</f>
        <v>48</v>
      </c>
      <c r="H55" s="17">
        <f>SUM(H52:H54)</f>
        <v>52</v>
      </c>
      <c r="I55" s="17">
        <f>SUM(I52:I54)</f>
        <v>39</v>
      </c>
    </row>
    <row r="56" spans="1:9" ht="15.75">
      <c r="A56" s="14"/>
      <c r="B56" s="14"/>
      <c r="C56" s="2"/>
      <c r="F56" s="2"/>
      <c r="G56" s="7">
        <v>2</v>
      </c>
      <c r="H56" s="27" t="s">
        <v>12</v>
      </c>
      <c r="I56" s="7">
        <v>1</v>
      </c>
    </row>
    <row r="57" spans="1:6" ht="12.75">
      <c r="A57" s="2"/>
      <c r="B57" s="2"/>
      <c r="C57" s="5"/>
      <c r="F57" s="2"/>
    </row>
    <row r="58" ht="12.75">
      <c r="F58" s="2"/>
    </row>
    <row r="62" spans="2:4" ht="18">
      <c r="B62" s="4" t="s">
        <v>0</v>
      </c>
      <c r="D62" s="4"/>
    </row>
    <row r="63" spans="2:4" ht="18">
      <c r="B63" s="4"/>
      <c r="D63" s="4"/>
    </row>
    <row r="64" spans="1:4" ht="18">
      <c r="A64" s="4"/>
      <c r="B64" s="4" t="s">
        <v>552</v>
      </c>
      <c r="D64" s="4"/>
    </row>
    <row r="65" ht="18">
      <c r="A65" s="4"/>
    </row>
    <row r="66" spans="1:2" ht="18">
      <c r="A66" s="4"/>
      <c r="B66" s="2" t="s">
        <v>75</v>
      </c>
    </row>
    <row r="67" spans="2:4" ht="15" customHeight="1">
      <c r="B67" s="21">
        <v>134</v>
      </c>
      <c r="C67" s="3" t="s">
        <v>330</v>
      </c>
      <c r="D67" s="29" t="s">
        <v>13</v>
      </c>
    </row>
    <row r="68" spans="2:4" ht="12.75">
      <c r="B68" s="21">
        <v>998</v>
      </c>
      <c r="C68" s="3" t="s">
        <v>287</v>
      </c>
      <c r="D68" s="29" t="s">
        <v>135</v>
      </c>
    </row>
    <row r="69" spans="2:4" ht="12.75">
      <c r="B69" s="31">
        <v>10</v>
      </c>
      <c r="C69" s="29" t="s">
        <v>86</v>
      </c>
      <c r="D69" s="29" t="s">
        <v>87</v>
      </c>
    </row>
    <row r="76" ht="15.75">
      <c r="D76" s="14" t="s">
        <v>23</v>
      </c>
    </row>
    <row r="77" spans="2:4" ht="15.75">
      <c r="B77" s="14" t="s">
        <v>25</v>
      </c>
      <c r="C77" s="14"/>
      <c r="D77" s="2" t="s">
        <v>535</v>
      </c>
    </row>
    <row r="78" spans="2:4" ht="12.75">
      <c r="B78" s="10">
        <v>302</v>
      </c>
      <c r="C78" s="10" t="s">
        <v>526</v>
      </c>
      <c r="D78" s="5"/>
    </row>
    <row r="79" spans="2:3" ht="12.75">
      <c r="B79">
        <v>281</v>
      </c>
      <c r="C79" s="10" t="s">
        <v>505</v>
      </c>
    </row>
    <row r="80" spans="2:4" ht="12.75" customHeight="1">
      <c r="B80">
        <v>290</v>
      </c>
      <c r="C80" s="10" t="s">
        <v>514</v>
      </c>
      <c r="D80" s="18"/>
    </row>
    <row r="84" ht="15.75">
      <c r="D84" s="14" t="s">
        <v>24</v>
      </c>
    </row>
    <row r="85" spans="2:4" ht="15.75">
      <c r="B85" s="14" t="s">
        <v>26</v>
      </c>
      <c r="C85" s="9"/>
      <c r="D85" s="2" t="s">
        <v>15</v>
      </c>
    </row>
    <row r="86" spans="2:3" ht="12.75">
      <c r="B86" s="21">
        <v>929</v>
      </c>
      <c r="C86" s="3" t="s">
        <v>211</v>
      </c>
    </row>
    <row r="87" spans="2:3" ht="12.75">
      <c r="B87" s="21">
        <v>928</v>
      </c>
      <c r="C87" s="3" t="s">
        <v>210</v>
      </c>
    </row>
    <row r="88" spans="2:3" ht="12.75">
      <c r="B88" s="21">
        <v>926</v>
      </c>
      <c r="C88" s="3" t="s">
        <v>208</v>
      </c>
    </row>
  </sheetData>
  <sheetProtection/>
  <printOptions/>
  <pageMargins left="0.44" right="0.37" top="0.52" bottom="0.39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6"/>
  <sheetViews>
    <sheetView zoomScalePageLayoutView="0" workbookViewId="0" topLeftCell="A6">
      <pane xSplit="2" topLeftCell="C1" activePane="topRight" state="frozen"/>
      <selection pane="topLeft" activeCell="A1" sqref="A1"/>
      <selection pane="topRight" activeCell="D117" sqref="D117"/>
    </sheetView>
  </sheetViews>
  <sheetFormatPr defaultColWidth="9.140625" defaultRowHeight="12.75"/>
  <cols>
    <col min="1" max="1" width="7.57421875" style="20" customWidth="1"/>
    <col min="2" max="2" width="8.00390625" style="0" customWidth="1"/>
    <col min="3" max="3" width="24.00390625" style="0" customWidth="1"/>
    <col min="4" max="4" width="28.140625" style="53" customWidth="1"/>
    <col min="6" max="6" width="8.140625" style="0" customWidth="1"/>
    <col min="7" max="7" width="11.8515625" style="0" customWidth="1"/>
    <col min="8" max="8" width="10.421875" style="0" customWidth="1"/>
    <col min="10" max="10" width="10.140625" style="0" customWidth="1"/>
    <col min="11" max="11" width="9.7109375" style="0" customWidth="1"/>
    <col min="13" max="13" width="11.57421875" style="0" customWidth="1"/>
  </cols>
  <sheetData>
    <row r="1" spans="1:4" ht="18">
      <c r="A1" s="32" t="s">
        <v>0</v>
      </c>
      <c r="C1" s="4"/>
      <c r="D1" s="32"/>
    </row>
    <row r="2" spans="1:4" ht="18">
      <c r="A2" s="28"/>
      <c r="C2" s="4"/>
      <c r="D2" s="32"/>
    </row>
    <row r="3" spans="1:7" ht="18">
      <c r="A3" s="32" t="s">
        <v>76</v>
      </c>
      <c r="C3" s="4"/>
      <c r="D3" s="32"/>
      <c r="E3" t="s">
        <v>14</v>
      </c>
      <c r="G3" s="25" t="s">
        <v>46</v>
      </c>
    </row>
    <row r="5" spans="1:9" ht="12.75">
      <c r="A5" s="33" t="s">
        <v>40</v>
      </c>
      <c r="D5" s="35" t="s">
        <v>32</v>
      </c>
      <c r="E5" t="s">
        <v>12</v>
      </c>
      <c r="F5" s="18" t="s">
        <v>12</v>
      </c>
      <c r="G5" s="5"/>
      <c r="I5" s="5"/>
    </row>
    <row r="6" spans="1:6" ht="12.75">
      <c r="A6" s="45"/>
      <c r="B6" s="38"/>
      <c r="C6" s="38"/>
      <c r="D6" s="54"/>
      <c r="E6" s="41" t="s">
        <v>586</v>
      </c>
      <c r="F6" s="38" t="s">
        <v>12</v>
      </c>
    </row>
    <row r="7" spans="1:18" ht="37.5" customHeight="1">
      <c r="A7" s="42" t="s">
        <v>4</v>
      </c>
      <c r="B7" s="42" t="s">
        <v>1</v>
      </c>
      <c r="C7" s="43" t="s">
        <v>2</v>
      </c>
      <c r="D7" s="55" t="s">
        <v>3</v>
      </c>
      <c r="E7" s="43" t="s">
        <v>11</v>
      </c>
      <c r="F7" s="45" t="s">
        <v>31</v>
      </c>
      <c r="G7" s="39" t="s">
        <v>62</v>
      </c>
      <c r="H7" s="50" t="s">
        <v>5</v>
      </c>
      <c r="I7" s="65" t="s">
        <v>15</v>
      </c>
      <c r="J7" s="74" t="s">
        <v>363</v>
      </c>
      <c r="K7" s="81" t="s">
        <v>58</v>
      </c>
      <c r="L7" s="37" t="s">
        <v>101</v>
      </c>
      <c r="M7" s="47" t="s">
        <v>490</v>
      </c>
      <c r="O7" s="10" t="s">
        <v>575</v>
      </c>
      <c r="P7" s="104" t="s">
        <v>574</v>
      </c>
      <c r="Q7" s="10" t="s">
        <v>575</v>
      </c>
      <c r="R7" s="10" t="s">
        <v>576</v>
      </c>
    </row>
    <row r="8" spans="1:18" ht="12.75">
      <c r="A8" s="3">
        <v>4</v>
      </c>
      <c r="B8" s="31">
        <v>88</v>
      </c>
      <c r="C8" s="3" t="s">
        <v>181</v>
      </c>
      <c r="D8" s="57" t="s">
        <v>121</v>
      </c>
      <c r="E8">
        <f aca="true" t="shared" si="0" ref="E8:E39">VLOOKUP(B8,P$1:Q$65536,2,0)</f>
        <v>1</v>
      </c>
      <c r="F8" s="24">
        <v>6.1</v>
      </c>
      <c r="G8" s="5"/>
      <c r="H8" s="5"/>
      <c r="I8" s="5"/>
      <c r="K8" s="5"/>
      <c r="L8" s="5"/>
      <c r="O8">
        <v>1</v>
      </c>
      <c r="P8">
        <v>88</v>
      </c>
      <c r="Q8">
        <v>1</v>
      </c>
      <c r="R8">
        <f aca="true" t="shared" si="1" ref="R8:R39">VLOOKUP(P8,B$1:B$65536,1,0)</f>
        <v>88</v>
      </c>
    </row>
    <row r="9" spans="1:18" ht="12.75">
      <c r="A9" s="30">
        <v>4</v>
      </c>
      <c r="B9" s="31">
        <v>51</v>
      </c>
      <c r="C9" s="29" t="s">
        <v>138</v>
      </c>
      <c r="D9" s="57" t="s">
        <v>91</v>
      </c>
      <c r="E9">
        <f t="shared" si="0"/>
        <v>2</v>
      </c>
      <c r="F9" s="24">
        <v>6.25</v>
      </c>
      <c r="G9" s="5"/>
      <c r="H9" s="5"/>
      <c r="I9" s="5"/>
      <c r="K9" s="5"/>
      <c r="L9" s="5"/>
      <c r="O9">
        <v>2</v>
      </c>
      <c r="P9">
        <v>51</v>
      </c>
      <c r="Q9">
        <v>2</v>
      </c>
      <c r="R9">
        <f t="shared" si="1"/>
        <v>51</v>
      </c>
    </row>
    <row r="10" spans="1:18" ht="12.75">
      <c r="A10" s="30">
        <v>4</v>
      </c>
      <c r="B10" s="31">
        <v>20</v>
      </c>
      <c r="C10" s="29" t="s">
        <v>98</v>
      </c>
      <c r="D10" s="56" t="s">
        <v>99</v>
      </c>
      <c r="E10">
        <f t="shared" si="0"/>
        <v>3</v>
      </c>
      <c r="F10" s="24">
        <v>6.31</v>
      </c>
      <c r="G10" s="5"/>
      <c r="H10" s="5"/>
      <c r="I10" s="5"/>
      <c r="K10" s="5"/>
      <c r="L10" s="5"/>
      <c r="O10">
        <v>3</v>
      </c>
      <c r="P10">
        <v>20</v>
      </c>
      <c r="Q10">
        <v>3</v>
      </c>
      <c r="R10">
        <f t="shared" si="1"/>
        <v>20</v>
      </c>
    </row>
    <row r="11" spans="1:18" ht="12.75">
      <c r="A11" s="3">
        <v>3</v>
      </c>
      <c r="B11" s="21">
        <v>980</v>
      </c>
      <c r="C11" s="3" t="s">
        <v>264</v>
      </c>
      <c r="D11" s="29" t="s">
        <v>13</v>
      </c>
      <c r="E11">
        <f t="shared" si="0"/>
        <v>4</v>
      </c>
      <c r="F11" s="24">
        <v>6.37</v>
      </c>
      <c r="G11" s="5"/>
      <c r="H11" s="5"/>
      <c r="I11" s="5"/>
      <c r="K11" s="5"/>
      <c r="L11" s="5"/>
      <c r="O11">
        <v>4</v>
      </c>
      <c r="P11">
        <v>980</v>
      </c>
      <c r="Q11">
        <v>4</v>
      </c>
      <c r="R11">
        <f t="shared" si="1"/>
        <v>980</v>
      </c>
    </row>
    <row r="12" spans="1:18" ht="12.75">
      <c r="A12" s="3">
        <v>4</v>
      </c>
      <c r="B12" s="21">
        <v>154</v>
      </c>
      <c r="C12" s="3" t="s">
        <v>358</v>
      </c>
      <c r="D12" s="29" t="s">
        <v>359</v>
      </c>
      <c r="E12">
        <f t="shared" si="0"/>
        <v>5</v>
      </c>
      <c r="F12" s="24">
        <v>6.42</v>
      </c>
      <c r="G12" s="5"/>
      <c r="H12" s="5"/>
      <c r="I12" s="5"/>
      <c r="K12" s="5"/>
      <c r="L12" s="5"/>
      <c r="O12">
        <v>5</v>
      </c>
      <c r="P12">
        <v>154</v>
      </c>
      <c r="Q12">
        <v>5</v>
      </c>
      <c r="R12">
        <f t="shared" si="1"/>
        <v>154</v>
      </c>
    </row>
    <row r="13" spans="1:18" ht="12.75">
      <c r="A13" s="3">
        <v>4</v>
      </c>
      <c r="B13" s="21">
        <v>184</v>
      </c>
      <c r="C13" s="3" t="s">
        <v>406</v>
      </c>
      <c r="D13" s="72" t="s">
        <v>101</v>
      </c>
      <c r="E13">
        <f t="shared" si="0"/>
        <v>6</v>
      </c>
      <c r="F13" s="24">
        <v>6.44</v>
      </c>
      <c r="G13" s="5"/>
      <c r="H13" s="5"/>
      <c r="I13" s="5"/>
      <c r="K13" s="5"/>
      <c r="L13" s="5">
        <f>E13</f>
        <v>6</v>
      </c>
      <c r="O13">
        <v>6</v>
      </c>
      <c r="P13">
        <v>184</v>
      </c>
      <c r="Q13">
        <v>6</v>
      </c>
      <c r="R13">
        <f t="shared" si="1"/>
        <v>184</v>
      </c>
    </row>
    <row r="14" spans="1:18" ht="12.75">
      <c r="A14" s="3">
        <v>4</v>
      </c>
      <c r="B14" s="21">
        <v>104</v>
      </c>
      <c r="C14" s="3" t="s">
        <v>294</v>
      </c>
      <c r="D14" s="62" t="s">
        <v>5</v>
      </c>
      <c r="E14">
        <f t="shared" si="0"/>
        <v>7</v>
      </c>
      <c r="F14" s="24">
        <v>6.49</v>
      </c>
      <c r="G14" s="5"/>
      <c r="H14" s="5">
        <f>E14</f>
        <v>7</v>
      </c>
      <c r="I14" s="5"/>
      <c r="K14" s="5"/>
      <c r="L14" s="5"/>
      <c r="O14">
        <v>7</v>
      </c>
      <c r="P14">
        <v>104</v>
      </c>
      <c r="Q14">
        <v>7</v>
      </c>
      <c r="R14">
        <f t="shared" si="1"/>
        <v>104</v>
      </c>
    </row>
    <row r="15" spans="1:18" ht="12.75">
      <c r="A15" s="3">
        <v>4</v>
      </c>
      <c r="B15" s="21">
        <v>198</v>
      </c>
      <c r="C15" s="3" t="s">
        <v>411</v>
      </c>
      <c r="D15" s="29" t="s">
        <v>67</v>
      </c>
      <c r="E15">
        <f t="shared" si="0"/>
        <v>8</v>
      </c>
      <c r="F15" s="24">
        <v>6.49</v>
      </c>
      <c r="G15" s="5"/>
      <c r="H15" s="5"/>
      <c r="I15" s="5"/>
      <c r="K15" s="5"/>
      <c r="L15" s="5"/>
      <c r="O15">
        <v>8</v>
      </c>
      <c r="P15">
        <v>198</v>
      </c>
      <c r="Q15">
        <v>8</v>
      </c>
      <c r="R15">
        <f t="shared" si="1"/>
        <v>198</v>
      </c>
    </row>
    <row r="16" spans="1:18" ht="12.75">
      <c r="A16" s="29">
        <v>3</v>
      </c>
      <c r="B16" s="23">
        <v>337</v>
      </c>
      <c r="C16" s="29" t="s">
        <v>567</v>
      </c>
      <c r="D16" s="29" t="s">
        <v>556</v>
      </c>
      <c r="E16">
        <f t="shared" si="0"/>
        <v>9</v>
      </c>
      <c r="F16" s="24">
        <v>6.56</v>
      </c>
      <c r="O16">
        <v>9</v>
      </c>
      <c r="P16">
        <v>337</v>
      </c>
      <c r="Q16">
        <v>9</v>
      </c>
      <c r="R16">
        <f t="shared" si="1"/>
        <v>337</v>
      </c>
    </row>
    <row r="17" spans="1:18" ht="12.75">
      <c r="A17" s="30">
        <v>3</v>
      </c>
      <c r="B17" s="31">
        <v>29</v>
      </c>
      <c r="C17" s="29" t="s">
        <v>109</v>
      </c>
      <c r="D17" s="56" t="s">
        <v>68</v>
      </c>
      <c r="E17">
        <f t="shared" si="0"/>
        <v>10</v>
      </c>
      <c r="F17" s="24">
        <v>6.56</v>
      </c>
      <c r="G17" s="5"/>
      <c r="H17" s="5"/>
      <c r="K17" s="5"/>
      <c r="L17" s="5"/>
      <c r="O17">
        <v>10</v>
      </c>
      <c r="P17">
        <v>29</v>
      </c>
      <c r="Q17">
        <v>10</v>
      </c>
      <c r="R17">
        <f t="shared" si="1"/>
        <v>29</v>
      </c>
    </row>
    <row r="18" spans="1:18" ht="12.75">
      <c r="A18" s="3">
        <v>4</v>
      </c>
      <c r="B18" s="31">
        <v>100</v>
      </c>
      <c r="C18" s="29" t="s">
        <v>193</v>
      </c>
      <c r="D18" s="76" t="s">
        <v>6</v>
      </c>
      <c r="E18">
        <f t="shared" si="0"/>
        <v>11</v>
      </c>
      <c r="F18" s="24">
        <v>6.57</v>
      </c>
      <c r="G18" s="5"/>
      <c r="H18" s="5"/>
      <c r="I18" s="5"/>
      <c r="J18">
        <f>E18</f>
        <v>11</v>
      </c>
      <c r="K18" s="5"/>
      <c r="L18" s="5"/>
      <c r="O18">
        <v>11</v>
      </c>
      <c r="P18">
        <v>100</v>
      </c>
      <c r="Q18">
        <v>11</v>
      </c>
      <c r="R18">
        <f t="shared" si="1"/>
        <v>100</v>
      </c>
    </row>
    <row r="19" spans="1:18" ht="12.75">
      <c r="A19" s="3">
        <v>3</v>
      </c>
      <c r="B19" s="21">
        <v>974</v>
      </c>
      <c r="C19" s="3" t="s">
        <v>256</v>
      </c>
      <c r="D19" s="29" t="s">
        <v>260</v>
      </c>
      <c r="E19">
        <f t="shared" si="0"/>
        <v>12</v>
      </c>
      <c r="F19" s="24">
        <v>6.58</v>
      </c>
      <c r="G19" s="5"/>
      <c r="H19" s="5"/>
      <c r="I19" s="5"/>
      <c r="K19" s="5"/>
      <c r="L19" s="5"/>
      <c r="O19">
        <v>12</v>
      </c>
      <c r="P19">
        <v>974</v>
      </c>
      <c r="Q19">
        <v>12</v>
      </c>
      <c r="R19">
        <f t="shared" si="1"/>
        <v>974</v>
      </c>
    </row>
    <row r="20" spans="1:18" ht="12.75">
      <c r="A20" s="3">
        <v>4</v>
      </c>
      <c r="B20" s="21">
        <v>113</v>
      </c>
      <c r="C20" s="3" t="s">
        <v>303</v>
      </c>
      <c r="D20" s="29" t="s">
        <v>304</v>
      </c>
      <c r="E20">
        <f t="shared" si="0"/>
        <v>13</v>
      </c>
      <c r="F20" s="24">
        <v>6.59</v>
      </c>
      <c r="O20">
        <v>13</v>
      </c>
      <c r="P20">
        <v>113</v>
      </c>
      <c r="Q20">
        <v>13</v>
      </c>
      <c r="R20">
        <f t="shared" si="1"/>
        <v>113</v>
      </c>
    </row>
    <row r="21" spans="1:18" ht="12.75">
      <c r="A21" s="3">
        <v>4</v>
      </c>
      <c r="B21" s="21">
        <v>270</v>
      </c>
      <c r="C21" s="3" t="s">
        <v>494</v>
      </c>
      <c r="D21" s="92" t="s">
        <v>490</v>
      </c>
      <c r="E21">
        <f t="shared" si="0"/>
        <v>14</v>
      </c>
      <c r="F21" s="24">
        <v>7</v>
      </c>
      <c r="M21">
        <f>E21</f>
        <v>14</v>
      </c>
      <c r="O21">
        <v>14</v>
      </c>
      <c r="P21">
        <v>270</v>
      </c>
      <c r="Q21">
        <v>14</v>
      </c>
      <c r="R21">
        <f t="shared" si="1"/>
        <v>270</v>
      </c>
    </row>
    <row r="22" spans="1:18" ht="12.75">
      <c r="A22" s="3">
        <v>4</v>
      </c>
      <c r="B22" s="21">
        <v>280</v>
      </c>
      <c r="C22" s="3" t="s">
        <v>504</v>
      </c>
      <c r="D22" s="92" t="s">
        <v>490</v>
      </c>
      <c r="E22">
        <f t="shared" si="0"/>
        <v>15</v>
      </c>
      <c r="F22" s="24">
        <v>7.03</v>
      </c>
      <c r="M22">
        <f>E22</f>
        <v>15</v>
      </c>
      <c r="O22">
        <v>15</v>
      </c>
      <c r="P22">
        <v>280</v>
      </c>
      <c r="Q22">
        <v>15</v>
      </c>
      <c r="R22">
        <f t="shared" si="1"/>
        <v>280</v>
      </c>
    </row>
    <row r="23" spans="1:18" ht="12.75">
      <c r="A23" s="3">
        <v>3</v>
      </c>
      <c r="B23" s="21">
        <v>948</v>
      </c>
      <c r="C23" s="3" t="s">
        <v>229</v>
      </c>
      <c r="D23" s="66" t="s">
        <v>15</v>
      </c>
      <c r="E23">
        <f t="shared" si="0"/>
        <v>16</v>
      </c>
      <c r="F23" s="24">
        <v>7.05</v>
      </c>
      <c r="G23" s="5"/>
      <c r="H23" s="5"/>
      <c r="I23" s="5">
        <f>E23</f>
        <v>16</v>
      </c>
      <c r="K23" s="5"/>
      <c r="L23" s="5"/>
      <c r="O23">
        <v>16</v>
      </c>
      <c r="P23">
        <v>948</v>
      </c>
      <c r="Q23">
        <v>16</v>
      </c>
      <c r="R23">
        <f t="shared" si="1"/>
        <v>948</v>
      </c>
    </row>
    <row r="24" spans="1:18" ht="12.75">
      <c r="A24" s="3">
        <v>4</v>
      </c>
      <c r="B24" s="21">
        <v>961</v>
      </c>
      <c r="C24" s="3" t="s">
        <v>242</v>
      </c>
      <c r="D24" s="66" t="s">
        <v>15</v>
      </c>
      <c r="E24">
        <f t="shared" si="0"/>
        <v>17</v>
      </c>
      <c r="F24" s="24">
        <v>7.06</v>
      </c>
      <c r="I24" s="5">
        <f>E24</f>
        <v>17</v>
      </c>
      <c r="O24">
        <v>17</v>
      </c>
      <c r="P24">
        <v>961</v>
      </c>
      <c r="Q24">
        <v>17</v>
      </c>
      <c r="R24">
        <f t="shared" si="1"/>
        <v>961</v>
      </c>
    </row>
    <row r="25" spans="1:18" ht="12.75">
      <c r="A25" s="30">
        <v>3</v>
      </c>
      <c r="B25" s="31">
        <v>31</v>
      </c>
      <c r="C25" s="29" t="s">
        <v>113</v>
      </c>
      <c r="D25" s="57" t="s">
        <v>64</v>
      </c>
      <c r="E25">
        <f t="shared" si="0"/>
        <v>18</v>
      </c>
      <c r="F25" s="6">
        <v>7.07</v>
      </c>
      <c r="O25">
        <v>18</v>
      </c>
      <c r="P25">
        <v>31</v>
      </c>
      <c r="Q25">
        <v>18</v>
      </c>
      <c r="R25">
        <f t="shared" si="1"/>
        <v>31</v>
      </c>
    </row>
    <row r="26" spans="1:18" ht="12.75">
      <c r="A26" s="3">
        <v>4</v>
      </c>
      <c r="B26" s="21">
        <v>250</v>
      </c>
      <c r="C26" s="3" t="s">
        <v>472</v>
      </c>
      <c r="D26" s="29" t="s">
        <v>69</v>
      </c>
      <c r="E26">
        <f t="shared" si="0"/>
        <v>19</v>
      </c>
      <c r="F26" s="24">
        <v>7.09</v>
      </c>
      <c r="G26" s="5"/>
      <c r="H26" s="5"/>
      <c r="I26" s="5"/>
      <c r="K26" s="5"/>
      <c r="L26" s="5"/>
      <c r="O26">
        <v>19</v>
      </c>
      <c r="P26">
        <v>250</v>
      </c>
      <c r="Q26">
        <v>19</v>
      </c>
      <c r="R26">
        <f t="shared" si="1"/>
        <v>250</v>
      </c>
    </row>
    <row r="27" spans="1:18" ht="12.75">
      <c r="A27" s="3">
        <v>4</v>
      </c>
      <c r="B27" s="21">
        <v>990</v>
      </c>
      <c r="C27" s="3" t="s">
        <v>275</v>
      </c>
      <c r="D27" s="29" t="s">
        <v>276</v>
      </c>
      <c r="E27">
        <f t="shared" si="0"/>
        <v>20</v>
      </c>
      <c r="F27" s="24">
        <v>7.14</v>
      </c>
      <c r="G27" s="5"/>
      <c r="H27" s="5"/>
      <c r="I27" s="5"/>
      <c r="K27" s="5"/>
      <c r="L27" s="5"/>
      <c r="O27">
        <v>20</v>
      </c>
      <c r="P27">
        <v>990</v>
      </c>
      <c r="Q27">
        <v>20</v>
      </c>
      <c r="R27">
        <f t="shared" si="1"/>
        <v>990</v>
      </c>
    </row>
    <row r="28" spans="1:18" ht="12.75">
      <c r="A28" s="3">
        <v>4</v>
      </c>
      <c r="B28" s="21">
        <v>204</v>
      </c>
      <c r="C28" s="3" t="s">
        <v>417</v>
      </c>
      <c r="D28" s="29" t="s">
        <v>334</v>
      </c>
      <c r="E28">
        <f t="shared" si="0"/>
        <v>21</v>
      </c>
      <c r="F28" s="24">
        <v>7.15</v>
      </c>
      <c r="G28" s="5"/>
      <c r="H28" s="5"/>
      <c r="I28" s="5"/>
      <c r="K28" s="5"/>
      <c r="L28" s="5"/>
      <c r="O28">
        <v>21</v>
      </c>
      <c r="P28">
        <v>204</v>
      </c>
      <c r="Q28">
        <v>21</v>
      </c>
      <c r="R28">
        <f t="shared" si="1"/>
        <v>204</v>
      </c>
    </row>
    <row r="29" spans="1:18" ht="12.75">
      <c r="A29" s="3">
        <v>4</v>
      </c>
      <c r="B29" s="21">
        <v>970</v>
      </c>
      <c r="C29" s="3" t="s">
        <v>251</v>
      </c>
      <c r="D29" s="29" t="s">
        <v>259</v>
      </c>
      <c r="E29">
        <f t="shared" si="0"/>
        <v>22</v>
      </c>
      <c r="F29" s="24">
        <v>7.16</v>
      </c>
      <c r="G29" s="5"/>
      <c r="H29" s="5"/>
      <c r="I29" s="5"/>
      <c r="K29" s="5"/>
      <c r="L29" s="5"/>
      <c r="O29">
        <v>22</v>
      </c>
      <c r="P29">
        <v>970</v>
      </c>
      <c r="Q29">
        <v>22</v>
      </c>
      <c r="R29">
        <f t="shared" si="1"/>
        <v>970</v>
      </c>
    </row>
    <row r="30" spans="1:18" ht="12.75">
      <c r="A30" s="3">
        <v>3</v>
      </c>
      <c r="B30" s="21">
        <v>124</v>
      </c>
      <c r="C30" s="3" t="s">
        <v>317</v>
      </c>
      <c r="D30" s="62" t="s">
        <v>5</v>
      </c>
      <c r="E30">
        <f t="shared" si="0"/>
        <v>23</v>
      </c>
      <c r="F30" s="24">
        <v>7.21</v>
      </c>
      <c r="G30" s="5"/>
      <c r="H30" s="5">
        <f>E30</f>
        <v>23</v>
      </c>
      <c r="I30" s="5"/>
      <c r="K30" s="5"/>
      <c r="L30" s="5"/>
      <c r="O30">
        <v>23</v>
      </c>
      <c r="P30">
        <v>124</v>
      </c>
      <c r="Q30">
        <v>23</v>
      </c>
      <c r="R30">
        <f t="shared" si="1"/>
        <v>124</v>
      </c>
    </row>
    <row r="31" spans="1:18" ht="12.75">
      <c r="A31" s="3">
        <v>4</v>
      </c>
      <c r="B31" s="21">
        <v>213</v>
      </c>
      <c r="C31" s="3" t="s">
        <v>430</v>
      </c>
      <c r="D31" s="29" t="s">
        <v>431</v>
      </c>
      <c r="E31">
        <f t="shared" si="0"/>
        <v>24</v>
      </c>
      <c r="F31" s="24">
        <v>7.21</v>
      </c>
      <c r="G31" s="5"/>
      <c r="H31" s="5"/>
      <c r="I31" s="5"/>
      <c r="K31" s="5"/>
      <c r="L31" s="5"/>
      <c r="O31">
        <v>24</v>
      </c>
      <c r="P31">
        <v>213</v>
      </c>
      <c r="Q31">
        <v>24</v>
      </c>
      <c r="R31">
        <f t="shared" si="1"/>
        <v>213</v>
      </c>
    </row>
    <row r="32" spans="1:18" ht="12.75">
      <c r="A32" s="3">
        <v>3</v>
      </c>
      <c r="B32" s="21">
        <v>148</v>
      </c>
      <c r="C32" s="3" t="s">
        <v>350</v>
      </c>
      <c r="D32" s="29" t="s">
        <v>17</v>
      </c>
      <c r="E32">
        <f t="shared" si="0"/>
        <v>25</v>
      </c>
      <c r="F32" s="24">
        <v>7.25</v>
      </c>
      <c r="G32" s="5"/>
      <c r="H32" s="5"/>
      <c r="I32" s="5"/>
      <c r="K32" s="5"/>
      <c r="L32" s="5"/>
      <c r="O32">
        <v>25</v>
      </c>
      <c r="P32">
        <v>148</v>
      </c>
      <c r="Q32">
        <v>25</v>
      </c>
      <c r="R32">
        <f t="shared" si="1"/>
        <v>148</v>
      </c>
    </row>
    <row r="33" spans="1:18" ht="12.75">
      <c r="A33" s="29">
        <v>3</v>
      </c>
      <c r="B33" s="21">
        <v>260</v>
      </c>
      <c r="C33" s="3" t="s">
        <v>483</v>
      </c>
      <c r="D33" s="29" t="s">
        <v>484</v>
      </c>
      <c r="E33">
        <f t="shared" si="0"/>
        <v>26</v>
      </c>
      <c r="F33" s="24">
        <v>7.28</v>
      </c>
      <c r="O33">
        <v>26</v>
      </c>
      <c r="P33">
        <v>260</v>
      </c>
      <c r="Q33">
        <v>26</v>
      </c>
      <c r="R33">
        <f t="shared" si="1"/>
        <v>260</v>
      </c>
    </row>
    <row r="34" spans="1:18" ht="12.75">
      <c r="A34" s="3">
        <v>4</v>
      </c>
      <c r="B34" s="21">
        <v>258</v>
      </c>
      <c r="C34" s="3" t="s">
        <v>481</v>
      </c>
      <c r="D34" s="29" t="s">
        <v>73</v>
      </c>
      <c r="E34">
        <f t="shared" si="0"/>
        <v>27</v>
      </c>
      <c r="F34" s="24">
        <v>7.29</v>
      </c>
      <c r="G34" s="5"/>
      <c r="H34" s="5"/>
      <c r="I34" s="5"/>
      <c r="K34" s="5"/>
      <c r="L34" s="5"/>
      <c r="O34">
        <v>27</v>
      </c>
      <c r="P34">
        <v>258</v>
      </c>
      <c r="Q34">
        <v>27</v>
      </c>
      <c r="R34">
        <f t="shared" si="1"/>
        <v>258</v>
      </c>
    </row>
    <row r="35" spans="1:18" ht="12.75">
      <c r="A35" s="3">
        <v>4</v>
      </c>
      <c r="B35" s="21">
        <v>958</v>
      </c>
      <c r="C35" s="3" t="s">
        <v>239</v>
      </c>
      <c r="D35" s="66" t="s">
        <v>15</v>
      </c>
      <c r="E35">
        <f t="shared" si="0"/>
        <v>28</v>
      </c>
      <c r="F35" s="24">
        <v>7.31</v>
      </c>
      <c r="I35" s="5">
        <f>E35</f>
        <v>28</v>
      </c>
      <c r="O35">
        <v>28</v>
      </c>
      <c r="P35">
        <v>958</v>
      </c>
      <c r="Q35">
        <v>28</v>
      </c>
      <c r="R35">
        <f t="shared" si="1"/>
        <v>958</v>
      </c>
    </row>
    <row r="36" spans="1:18" ht="12.75">
      <c r="A36" s="30">
        <v>4</v>
      </c>
      <c r="B36" s="31">
        <v>30</v>
      </c>
      <c r="C36" s="29" t="s">
        <v>110</v>
      </c>
      <c r="D36" s="56" t="s">
        <v>111</v>
      </c>
      <c r="E36">
        <f t="shared" si="0"/>
        <v>29</v>
      </c>
      <c r="F36" s="6">
        <v>7.32</v>
      </c>
      <c r="O36">
        <v>29</v>
      </c>
      <c r="P36">
        <v>30</v>
      </c>
      <c r="Q36">
        <v>29</v>
      </c>
      <c r="R36">
        <f t="shared" si="1"/>
        <v>30</v>
      </c>
    </row>
    <row r="37" spans="1:18" ht="12.75">
      <c r="A37" s="3">
        <v>4</v>
      </c>
      <c r="B37" s="21">
        <v>129</v>
      </c>
      <c r="C37" s="3" t="s">
        <v>323</v>
      </c>
      <c r="D37" s="29" t="s">
        <v>324</v>
      </c>
      <c r="E37">
        <f t="shared" si="0"/>
        <v>30</v>
      </c>
      <c r="F37" s="24">
        <v>7.36</v>
      </c>
      <c r="G37" s="5"/>
      <c r="H37" s="5"/>
      <c r="I37" s="5"/>
      <c r="K37" s="5"/>
      <c r="L37" s="5"/>
      <c r="O37">
        <v>30</v>
      </c>
      <c r="P37">
        <v>129</v>
      </c>
      <c r="Q37">
        <v>30</v>
      </c>
      <c r="R37">
        <f t="shared" si="1"/>
        <v>129</v>
      </c>
    </row>
    <row r="38" spans="1:18" ht="12.75">
      <c r="A38" s="3">
        <v>3</v>
      </c>
      <c r="B38" s="21">
        <v>950</v>
      </c>
      <c r="C38" s="3" t="s">
        <v>231</v>
      </c>
      <c r="D38" s="66" t="s">
        <v>15</v>
      </c>
      <c r="E38">
        <f t="shared" si="0"/>
        <v>31</v>
      </c>
      <c r="F38" s="24">
        <v>7.39</v>
      </c>
      <c r="G38" s="5"/>
      <c r="H38" s="5"/>
      <c r="I38" s="5">
        <f>E38</f>
        <v>31</v>
      </c>
      <c r="K38" s="5"/>
      <c r="L38" s="5"/>
      <c r="O38">
        <v>31</v>
      </c>
      <c r="P38">
        <v>950</v>
      </c>
      <c r="Q38">
        <v>31</v>
      </c>
      <c r="R38">
        <f t="shared" si="1"/>
        <v>950</v>
      </c>
    </row>
    <row r="39" spans="1:18" ht="12.75">
      <c r="A39" s="3">
        <v>3</v>
      </c>
      <c r="B39" s="21">
        <v>223</v>
      </c>
      <c r="C39" s="3" t="s">
        <v>444</v>
      </c>
      <c r="D39" s="29" t="s">
        <v>443</v>
      </c>
      <c r="E39">
        <f t="shared" si="0"/>
        <v>32</v>
      </c>
      <c r="F39" s="24">
        <v>7.42</v>
      </c>
      <c r="G39" s="5"/>
      <c r="H39" s="5"/>
      <c r="I39" s="5"/>
      <c r="K39" s="5"/>
      <c r="L39" s="5"/>
      <c r="O39">
        <v>32</v>
      </c>
      <c r="P39">
        <v>223</v>
      </c>
      <c r="Q39">
        <v>32</v>
      </c>
      <c r="R39">
        <f t="shared" si="1"/>
        <v>223</v>
      </c>
    </row>
    <row r="40" spans="1:18" ht="12.75">
      <c r="A40" s="3">
        <v>3</v>
      </c>
      <c r="B40" s="21">
        <v>955</v>
      </c>
      <c r="C40" s="3" t="s">
        <v>236</v>
      </c>
      <c r="D40" s="66" t="s">
        <v>15</v>
      </c>
      <c r="E40">
        <f aca="true" t="shared" si="2" ref="E40:E71">VLOOKUP(B40,P$1:Q$65536,2,0)</f>
        <v>33</v>
      </c>
      <c r="F40" s="24">
        <v>7.43</v>
      </c>
      <c r="G40" s="5"/>
      <c r="H40" s="5"/>
      <c r="I40" s="5">
        <f>E40</f>
        <v>33</v>
      </c>
      <c r="K40" s="5"/>
      <c r="L40" s="5"/>
      <c r="O40">
        <v>33</v>
      </c>
      <c r="P40">
        <v>955</v>
      </c>
      <c r="Q40">
        <v>33</v>
      </c>
      <c r="R40">
        <f aca="true" t="shared" si="3" ref="R40:R71">VLOOKUP(P40,B$1:B$65536,1,0)</f>
        <v>955</v>
      </c>
    </row>
    <row r="41" spans="1:18" ht="12.75">
      <c r="A41" s="3">
        <v>4</v>
      </c>
      <c r="B41" s="31">
        <v>61</v>
      </c>
      <c r="C41" s="3" t="s">
        <v>149</v>
      </c>
      <c r="D41" s="61" t="s">
        <v>5</v>
      </c>
      <c r="E41">
        <f t="shared" si="2"/>
        <v>34</v>
      </c>
      <c r="F41" s="24">
        <v>7.44</v>
      </c>
      <c r="H41">
        <f>E41</f>
        <v>34</v>
      </c>
      <c r="O41">
        <v>34</v>
      </c>
      <c r="P41">
        <v>61</v>
      </c>
      <c r="Q41">
        <v>34</v>
      </c>
      <c r="R41">
        <f t="shared" si="3"/>
        <v>61</v>
      </c>
    </row>
    <row r="42" spans="1:18" ht="12.75">
      <c r="A42" s="3">
        <v>3</v>
      </c>
      <c r="B42" s="21">
        <v>157</v>
      </c>
      <c r="C42" s="3" t="s">
        <v>362</v>
      </c>
      <c r="D42" s="29" t="s">
        <v>164</v>
      </c>
      <c r="E42">
        <f t="shared" si="2"/>
        <v>35</v>
      </c>
      <c r="F42" s="24">
        <v>7.5</v>
      </c>
      <c r="G42" s="5"/>
      <c r="H42" s="5"/>
      <c r="I42" s="5"/>
      <c r="K42" s="5"/>
      <c r="L42" s="5"/>
      <c r="O42">
        <v>35</v>
      </c>
      <c r="P42">
        <v>157</v>
      </c>
      <c r="Q42">
        <v>35</v>
      </c>
      <c r="R42">
        <f t="shared" si="3"/>
        <v>157</v>
      </c>
    </row>
    <row r="43" spans="1:18" ht="12.75">
      <c r="A43" s="30">
        <v>4</v>
      </c>
      <c r="B43" s="31">
        <v>1</v>
      </c>
      <c r="C43" s="29" t="s">
        <v>77</v>
      </c>
      <c r="D43" s="75" t="s">
        <v>6</v>
      </c>
      <c r="E43">
        <f t="shared" si="2"/>
        <v>36</v>
      </c>
      <c r="F43" s="24">
        <v>8</v>
      </c>
      <c r="J43">
        <f>E43</f>
        <v>36</v>
      </c>
      <c r="O43">
        <v>36</v>
      </c>
      <c r="P43">
        <v>1</v>
      </c>
      <c r="Q43">
        <v>36</v>
      </c>
      <c r="R43">
        <f t="shared" si="3"/>
        <v>1</v>
      </c>
    </row>
    <row r="44" spans="1:18" ht="12.75">
      <c r="A44" s="3">
        <v>4</v>
      </c>
      <c r="B44" s="21">
        <v>959</v>
      </c>
      <c r="C44" s="3" t="s">
        <v>240</v>
      </c>
      <c r="D44" s="66" t="s">
        <v>15</v>
      </c>
      <c r="E44">
        <f t="shared" si="2"/>
        <v>37</v>
      </c>
      <c r="F44" s="24">
        <v>8.02</v>
      </c>
      <c r="G44" s="5"/>
      <c r="H44" s="5"/>
      <c r="I44" s="5">
        <f>E44</f>
        <v>37</v>
      </c>
      <c r="K44" s="5"/>
      <c r="L44" s="5"/>
      <c r="O44">
        <v>37</v>
      </c>
      <c r="P44">
        <v>959</v>
      </c>
      <c r="Q44">
        <v>37</v>
      </c>
      <c r="R44">
        <f t="shared" si="3"/>
        <v>959</v>
      </c>
    </row>
    <row r="45" spans="1:18" ht="12.75">
      <c r="A45" s="3">
        <v>4</v>
      </c>
      <c r="B45" s="21">
        <v>986</v>
      </c>
      <c r="C45" s="3" t="s">
        <v>271</v>
      </c>
      <c r="D45" s="72" t="s">
        <v>101</v>
      </c>
      <c r="E45">
        <f t="shared" si="2"/>
        <v>38</v>
      </c>
      <c r="F45" s="24">
        <v>8.05</v>
      </c>
      <c r="G45" s="5"/>
      <c r="H45" s="5"/>
      <c r="I45" s="5"/>
      <c r="K45" s="5"/>
      <c r="L45" s="5">
        <f>E45</f>
        <v>38</v>
      </c>
      <c r="O45">
        <v>38</v>
      </c>
      <c r="P45">
        <v>986</v>
      </c>
      <c r="Q45">
        <v>38</v>
      </c>
      <c r="R45">
        <f t="shared" si="3"/>
        <v>986</v>
      </c>
    </row>
    <row r="46" spans="1:18" ht="12.75">
      <c r="A46" s="3">
        <v>3</v>
      </c>
      <c r="B46" s="21">
        <v>173</v>
      </c>
      <c r="C46" s="3" t="s">
        <v>380</v>
      </c>
      <c r="D46" s="82" t="s">
        <v>58</v>
      </c>
      <c r="E46">
        <f t="shared" si="2"/>
        <v>39</v>
      </c>
      <c r="F46" s="24">
        <v>8.1</v>
      </c>
      <c r="G46" s="5"/>
      <c r="H46" s="5"/>
      <c r="K46" s="5">
        <f>E46</f>
        <v>39</v>
      </c>
      <c r="L46" s="5"/>
      <c r="O46">
        <v>39</v>
      </c>
      <c r="P46">
        <v>173</v>
      </c>
      <c r="Q46">
        <v>39</v>
      </c>
      <c r="R46">
        <f t="shared" si="3"/>
        <v>173</v>
      </c>
    </row>
    <row r="47" spans="1:18" ht="12.75">
      <c r="A47" s="3">
        <v>3</v>
      </c>
      <c r="B47" s="21">
        <v>949</v>
      </c>
      <c r="C47" s="3" t="s">
        <v>230</v>
      </c>
      <c r="D47" s="66" t="s">
        <v>15</v>
      </c>
      <c r="E47">
        <f t="shared" si="2"/>
        <v>40</v>
      </c>
      <c r="F47" s="24">
        <v>8.15</v>
      </c>
      <c r="G47" s="5"/>
      <c r="H47" s="5"/>
      <c r="I47" s="5">
        <f>E47</f>
        <v>40</v>
      </c>
      <c r="K47" s="5"/>
      <c r="L47" s="5"/>
      <c r="O47">
        <v>40</v>
      </c>
      <c r="P47">
        <v>949</v>
      </c>
      <c r="Q47">
        <v>40</v>
      </c>
      <c r="R47">
        <f t="shared" si="3"/>
        <v>949</v>
      </c>
    </row>
    <row r="48" spans="1:18" ht="12.75">
      <c r="A48" s="3">
        <v>4</v>
      </c>
      <c r="B48" s="21">
        <v>254</v>
      </c>
      <c r="C48" s="3" t="s">
        <v>476</v>
      </c>
      <c r="D48" s="29" t="s">
        <v>200</v>
      </c>
      <c r="E48">
        <f t="shared" si="2"/>
        <v>41</v>
      </c>
      <c r="F48" s="24">
        <v>8.16</v>
      </c>
      <c r="O48">
        <v>41</v>
      </c>
      <c r="P48">
        <v>254</v>
      </c>
      <c r="Q48">
        <v>41</v>
      </c>
      <c r="R48">
        <f t="shared" si="3"/>
        <v>254</v>
      </c>
    </row>
    <row r="49" spans="1:18" ht="12.75">
      <c r="A49" s="3">
        <v>3</v>
      </c>
      <c r="B49" s="31">
        <v>62</v>
      </c>
      <c r="C49" s="3" t="s">
        <v>150</v>
      </c>
      <c r="D49" s="61" t="s">
        <v>5</v>
      </c>
      <c r="E49">
        <f t="shared" si="2"/>
        <v>42</v>
      </c>
      <c r="F49" s="24">
        <v>8.17</v>
      </c>
      <c r="G49" s="5"/>
      <c r="H49" s="5">
        <f>E49</f>
        <v>42</v>
      </c>
      <c r="I49" s="5"/>
      <c r="K49" s="5"/>
      <c r="L49" s="5"/>
      <c r="O49">
        <v>42</v>
      </c>
      <c r="P49">
        <v>62</v>
      </c>
      <c r="Q49">
        <v>42</v>
      </c>
      <c r="R49">
        <f t="shared" si="3"/>
        <v>62</v>
      </c>
    </row>
    <row r="50" spans="1:18" ht="12.75">
      <c r="A50" s="3">
        <v>3</v>
      </c>
      <c r="B50" s="31">
        <v>99</v>
      </c>
      <c r="C50" s="29" t="s">
        <v>192</v>
      </c>
      <c r="D50" s="61" t="s">
        <v>5</v>
      </c>
      <c r="E50">
        <f t="shared" si="2"/>
        <v>43</v>
      </c>
      <c r="F50" s="24">
        <v>8.19</v>
      </c>
      <c r="G50" s="5"/>
      <c r="H50" s="5">
        <f>E50</f>
        <v>43</v>
      </c>
      <c r="I50" s="5"/>
      <c r="K50" s="5"/>
      <c r="L50" s="5"/>
      <c r="O50">
        <v>43</v>
      </c>
      <c r="P50">
        <v>99</v>
      </c>
      <c r="Q50">
        <v>43</v>
      </c>
      <c r="R50">
        <f t="shared" si="3"/>
        <v>99</v>
      </c>
    </row>
    <row r="51" spans="1:18" ht="12.75">
      <c r="A51" s="3">
        <v>3</v>
      </c>
      <c r="B51" s="21">
        <v>245</v>
      </c>
      <c r="C51" s="3" t="s">
        <v>467</v>
      </c>
      <c r="D51" s="29" t="s">
        <v>69</v>
      </c>
      <c r="E51">
        <f t="shared" si="2"/>
        <v>44</v>
      </c>
      <c r="F51" s="24">
        <v>8.22</v>
      </c>
      <c r="G51" s="5"/>
      <c r="H51" s="5"/>
      <c r="I51" s="5"/>
      <c r="K51" s="5"/>
      <c r="L51" s="5"/>
      <c r="O51">
        <v>44</v>
      </c>
      <c r="P51">
        <v>245</v>
      </c>
      <c r="Q51">
        <v>44</v>
      </c>
      <c r="R51">
        <f t="shared" si="3"/>
        <v>245</v>
      </c>
    </row>
    <row r="52" spans="1:18" ht="12.75">
      <c r="A52" s="3">
        <v>4</v>
      </c>
      <c r="B52" s="21">
        <v>921</v>
      </c>
      <c r="C52" s="3" t="s">
        <v>198</v>
      </c>
      <c r="D52" s="57" t="s">
        <v>64</v>
      </c>
      <c r="E52">
        <f t="shared" si="2"/>
        <v>45</v>
      </c>
      <c r="F52" s="24">
        <v>8.26</v>
      </c>
      <c r="G52" s="5"/>
      <c r="H52" s="5"/>
      <c r="I52" s="5"/>
      <c r="K52" s="5"/>
      <c r="L52" s="5"/>
      <c r="O52">
        <v>45</v>
      </c>
      <c r="P52">
        <v>921</v>
      </c>
      <c r="Q52">
        <v>45</v>
      </c>
      <c r="R52">
        <f t="shared" si="3"/>
        <v>921</v>
      </c>
    </row>
    <row r="53" spans="1:18" ht="12.75">
      <c r="A53" s="3">
        <v>3</v>
      </c>
      <c r="B53" s="21">
        <v>953</v>
      </c>
      <c r="C53" s="3" t="s">
        <v>234</v>
      </c>
      <c r="D53" s="66" t="s">
        <v>15</v>
      </c>
      <c r="E53">
        <f t="shared" si="2"/>
        <v>46</v>
      </c>
      <c r="F53" s="24">
        <v>8.28</v>
      </c>
      <c r="G53" s="5"/>
      <c r="H53" s="5"/>
      <c r="I53" s="5">
        <f>E53</f>
        <v>46</v>
      </c>
      <c r="K53" s="5"/>
      <c r="L53" s="5"/>
      <c r="O53">
        <v>46</v>
      </c>
      <c r="P53">
        <v>953</v>
      </c>
      <c r="Q53">
        <v>46</v>
      </c>
      <c r="R53">
        <f t="shared" si="3"/>
        <v>953</v>
      </c>
    </row>
    <row r="54" spans="1:18" ht="12.75">
      <c r="A54" s="3">
        <v>3</v>
      </c>
      <c r="B54" s="21">
        <v>247</v>
      </c>
      <c r="C54" s="3" t="s">
        <v>464</v>
      </c>
      <c r="D54" s="72" t="s">
        <v>101</v>
      </c>
      <c r="E54">
        <f t="shared" si="2"/>
        <v>47</v>
      </c>
      <c r="F54" s="24">
        <v>8.28</v>
      </c>
      <c r="J54">
        <f>E54</f>
        <v>47</v>
      </c>
      <c r="O54">
        <v>47</v>
      </c>
      <c r="P54">
        <v>247</v>
      </c>
      <c r="Q54">
        <v>47</v>
      </c>
      <c r="R54">
        <f t="shared" si="3"/>
        <v>247</v>
      </c>
    </row>
    <row r="55" spans="1:18" ht="12.75">
      <c r="A55" s="3">
        <v>3</v>
      </c>
      <c r="B55" s="31">
        <v>70</v>
      </c>
      <c r="C55" s="3" t="s">
        <v>159</v>
      </c>
      <c r="D55" s="57" t="s">
        <v>157</v>
      </c>
      <c r="E55">
        <f t="shared" si="2"/>
        <v>48</v>
      </c>
      <c r="F55" s="24">
        <v>8.32</v>
      </c>
      <c r="G55" s="5"/>
      <c r="H55" s="5"/>
      <c r="I55" s="5"/>
      <c r="K55" s="5"/>
      <c r="L55" s="5"/>
      <c r="O55">
        <v>48</v>
      </c>
      <c r="P55">
        <v>70</v>
      </c>
      <c r="Q55">
        <v>48</v>
      </c>
      <c r="R55">
        <f t="shared" si="3"/>
        <v>70</v>
      </c>
    </row>
    <row r="56" spans="1:18" ht="12.75">
      <c r="A56" s="3">
        <v>3</v>
      </c>
      <c r="B56" s="21">
        <v>174</v>
      </c>
      <c r="C56" s="3" t="s">
        <v>381</v>
      </c>
      <c r="D56" s="82" t="s">
        <v>58</v>
      </c>
      <c r="E56">
        <f t="shared" si="2"/>
        <v>49</v>
      </c>
      <c r="F56" s="24">
        <v>8.34</v>
      </c>
      <c r="K56">
        <f>E56</f>
        <v>49</v>
      </c>
      <c r="O56">
        <v>49</v>
      </c>
      <c r="P56">
        <v>174</v>
      </c>
      <c r="Q56">
        <v>49</v>
      </c>
      <c r="R56">
        <f t="shared" si="3"/>
        <v>174</v>
      </c>
    </row>
    <row r="57" spans="1:18" ht="12.75">
      <c r="A57" s="3">
        <v>3</v>
      </c>
      <c r="B57" s="21">
        <v>244</v>
      </c>
      <c r="C57" s="3" t="s">
        <v>466</v>
      </c>
      <c r="D57" s="29" t="s">
        <v>52</v>
      </c>
      <c r="E57">
        <f t="shared" si="2"/>
        <v>50</v>
      </c>
      <c r="F57" s="24">
        <v>8.36</v>
      </c>
      <c r="G57" s="5"/>
      <c r="H57" s="5"/>
      <c r="I57" s="5"/>
      <c r="K57" s="5"/>
      <c r="L57" s="5"/>
      <c r="O57">
        <v>50</v>
      </c>
      <c r="P57">
        <v>244</v>
      </c>
      <c r="Q57">
        <v>50</v>
      </c>
      <c r="R57">
        <f t="shared" si="3"/>
        <v>244</v>
      </c>
    </row>
    <row r="58" spans="1:18" ht="12.75">
      <c r="A58" s="3">
        <v>4</v>
      </c>
      <c r="B58" s="21">
        <v>238</v>
      </c>
      <c r="C58" s="3" t="s">
        <v>459</v>
      </c>
      <c r="D58" s="62" t="s">
        <v>5</v>
      </c>
      <c r="E58">
        <f t="shared" si="2"/>
        <v>51</v>
      </c>
      <c r="F58" s="24">
        <v>8.38</v>
      </c>
      <c r="H58">
        <f>E58</f>
        <v>51</v>
      </c>
      <c r="O58">
        <v>51</v>
      </c>
      <c r="P58">
        <v>238</v>
      </c>
      <c r="Q58">
        <v>51</v>
      </c>
      <c r="R58">
        <f t="shared" si="3"/>
        <v>238</v>
      </c>
    </row>
    <row r="59" spans="1:18" ht="12.75">
      <c r="A59" s="3">
        <v>3</v>
      </c>
      <c r="B59" s="21">
        <v>303</v>
      </c>
      <c r="C59" s="3" t="s">
        <v>527</v>
      </c>
      <c r="D59" s="92" t="s">
        <v>490</v>
      </c>
      <c r="E59">
        <f t="shared" si="2"/>
        <v>52</v>
      </c>
      <c r="F59" s="24">
        <v>8.4</v>
      </c>
      <c r="M59">
        <f>E59</f>
        <v>52</v>
      </c>
      <c r="O59">
        <v>52</v>
      </c>
      <c r="P59">
        <v>303</v>
      </c>
      <c r="Q59">
        <v>52</v>
      </c>
      <c r="R59">
        <f t="shared" si="3"/>
        <v>303</v>
      </c>
    </row>
    <row r="60" spans="1:18" ht="12.75">
      <c r="A60" s="3">
        <v>3</v>
      </c>
      <c r="B60" s="21">
        <v>951</v>
      </c>
      <c r="C60" s="3" t="s">
        <v>232</v>
      </c>
      <c r="D60" s="66" t="s">
        <v>15</v>
      </c>
      <c r="E60">
        <f t="shared" si="2"/>
        <v>53</v>
      </c>
      <c r="F60" s="24">
        <v>8.44</v>
      </c>
      <c r="G60" s="5"/>
      <c r="H60" s="5"/>
      <c r="I60" s="5">
        <f>E60</f>
        <v>53</v>
      </c>
      <c r="K60" s="5"/>
      <c r="L60" s="5"/>
      <c r="O60">
        <v>53</v>
      </c>
      <c r="P60">
        <v>951</v>
      </c>
      <c r="Q60">
        <v>53</v>
      </c>
      <c r="R60">
        <f t="shared" si="3"/>
        <v>951</v>
      </c>
    </row>
    <row r="61" spans="1:18" ht="12.75">
      <c r="A61" s="3">
        <v>4</v>
      </c>
      <c r="B61" s="21">
        <v>957</v>
      </c>
      <c r="C61" s="3" t="s">
        <v>238</v>
      </c>
      <c r="D61" s="66" t="s">
        <v>15</v>
      </c>
      <c r="E61">
        <f t="shared" si="2"/>
        <v>54</v>
      </c>
      <c r="F61" s="24">
        <v>8.46</v>
      </c>
      <c r="G61" s="5"/>
      <c r="H61" s="5"/>
      <c r="I61" s="5">
        <f>E61</f>
        <v>54</v>
      </c>
      <c r="K61" s="5"/>
      <c r="L61" s="5"/>
      <c r="O61">
        <v>54</v>
      </c>
      <c r="P61">
        <v>957</v>
      </c>
      <c r="Q61">
        <v>54</v>
      </c>
      <c r="R61">
        <f t="shared" si="3"/>
        <v>957</v>
      </c>
    </row>
    <row r="62" spans="1:18" ht="12.75">
      <c r="A62" s="3">
        <v>3</v>
      </c>
      <c r="B62" s="21">
        <v>126</v>
      </c>
      <c r="C62" s="3" t="s">
        <v>319</v>
      </c>
      <c r="D62" s="29" t="s">
        <v>320</v>
      </c>
      <c r="E62">
        <f t="shared" si="2"/>
        <v>55</v>
      </c>
      <c r="F62" s="24">
        <v>8.47</v>
      </c>
      <c r="G62" s="5"/>
      <c r="H62" s="5"/>
      <c r="K62" s="5"/>
      <c r="L62" s="5"/>
      <c r="O62">
        <v>55</v>
      </c>
      <c r="P62">
        <v>126</v>
      </c>
      <c r="Q62">
        <v>55</v>
      </c>
      <c r="R62">
        <f t="shared" si="3"/>
        <v>126</v>
      </c>
    </row>
    <row r="63" spans="1:18" ht="12.75">
      <c r="A63" s="3">
        <v>3</v>
      </c>
      <c r="B63" s="21">
        <v>160</v>
      </c>
      <c r="C63" s="3" t="s">
        <v>367</v>
      </c>
      <c r="D63" s="29" t="s">
        <v>365</v>
      </c>
      <c r="E63">
        <f t="shared" si="2"/>
        <v>56</v>
      </c>
      <c r="F63" s="24">
        <v>8.5</v>
      </c>
      <c r="G63" s="5"/>
      <c r="H63" s="5"/>
      <c r="K63" s="5"/>
      <c r="L63" s="5"/>
      <c r="O63">
        <v>56</v>
      </c>
      <c r="P63">
        <v>160</v>
      </c>
      <c r="Q63">
        <v>56</v>
      </c>
      <c r="R63">
        <f t="shared" si="3"/>
        <v>160</v>
      </c>
    </row>
    <row r="64" spans="1:18" ht="12.75">
      <c r="A64" s="30">
        <v>3</v>
      </c>
      <c r="B64" s="31">
        <v>26</v>
      </c>
      <c r="C64" s="29" t="s">
        <v>106</v>
      </c>
      <c r="D64" s="69" t="s">
        <v>62</v>
      </c>
      <c r="E64">
        <f t="shared" si="2"/>
        <v>57</v>
      </c>
      <c r="F64" s="24">
        <v>8.51</v>
      </c>
      <c r="G64" s="5">
        <f>E64</f>
        <v>57</v>
      </c>
      <c r="H64" s="5"/>
      <c r="I64" s="5"/>
      <c r="K64" s="5"/>
      <c r="L64" s="5"/>
      <c r="O64">
        <v>57</v>
      </c>
      <c r="P64">
        <v>26</v>
      </c>
      <c r="Q64">
        <v>57</v>
      </c>
      <c r="R64">
        <f t="shared" si="3"/>
        <v>26</v>
      </c>
    </row>
    <row r="65" spans="1:18" ht="12.75">
      <c r="A65" s="3">
        <v>3</v>
      </c>
      <c r="B65" s="21">
        <v>296</v>
      </c>
      <c r="C65" s="3" t="s">
        <v>520</v>
      </c>
      <c r="D65" s="92" t="s">
        <v>490</v>
      </c>
      <c r="E65">
        <f t="shared" si="2"/>
        <v>58</v>
      </c>
      <c r="F65" s="24">
        <v>8.57</v>
      </c>
      <c r="M65">
        <f>E65</f>
        <v>58</v>
      </c>
      <c r="O65">
        <v>58</v>
      </c>
      <c r="P65">
        <v>296</v>
      </c>
      <c r="Q65">
        <v>58</v>
      </c>
      <c r="R65">
        <f t="shared" si="3"/>
        <v>296</v>
      </c>
    </row>
    <row r="66" spans="1:18" ht="12.75">
      <c r="A66" s="3">
        <v>3</v>
      </c>
      <c r="B66" s="21">
        <v>289</v>
      </c>
      <c r="C66" s="3" t="s">
        <v>513</v>
      </c>
      <c r="D66" s="92" t="s">
        <v>490</v>
      </c>
      <c r="E66">
        <f t="shared" si="2"/>
        <v>59</v>
      </c>
      <c r="F66" s="24">
        <v>8.59</v>
      </c>
      <c r="M66">
        <f>E66</f>
        <v>59</v>
      </c>
      <c r="O66">
        <v>59</v>
      </c>
      <c r="P66">
        <v>289</v>
      </c>
      <c r="Q66">
        <v>59</v>
      </c>
      <c r="R66">
        <f t="shared" si="3"/>
        <v>289</v>
      </c>
    </row>
    <row r="67" spans="1:18" ht="12.75">
      <c r="A67" s="3">
        <v>3</v>
      </c>
      <c r="B67" s="21">
        <v>237</v>
      </c>
      <c r="C67" s="3" t="s">
        <v>458</v>
      </c>
      <c r="D67" s="62" t="s">
        <v>5</v>
      </c>
      <c r="E67">
        <f t="shared" si="2"/>
        <v>60</v>
      </c>
      <c r="F67" s="24">
        <v>9.1</v>
      </c>
      <c r="H67">
        <f>E67</f>
        <v>60</v>
      </c>
      <c r="O67">
        <v>60</v>
      </c>
      <c r="P67">
        <v>237</v>
      </c>
      <c r="Q67">
        <v>60</v>
      </c>
      <c r="R67">
        <f t="shared" si="3"/>
        <v>237</v>
      </c>
    </row>
    <row r="68" spans="1:18" ht="12.75">
      <c r="A68" s="30">
        <v>4</v>
      </c>
      <c r="B68" s="31">
        <v>34</v>
      </c>
      <c r="C68" s="29" t="s">
        <v>117</v>
      </c>
      <c r="D68" s="70" t="s">
        <v>62</v>
      </c>
      <c r="E68">
        <f t="shared" si="2"/>
        <v>61</v>
      </c>
      <c r="F68" s="24">
        <v>9.11</v>
      </c>
      <c r="G68" s="5">
        <f>E68</f>
        <v>61</v>
      </c>
      <c r="H68" s="5"/>
      <c r="I68" s="5"/>
      <c r="K68" s="5"/>
      <c r="L68" s="5"/>
      <c r="O68">
        <v>61</v>
      </c>
      <c r="P68">
        <v>34</v>
      </c>
      <c r="Q68">
        <v>61</v>
      </c>
      <c r="R68">
        <f t="shared" si="3"/>
        <v>34</v>
      </c>
    </row>
    <row r="69" spans="1:18" ht="12.75">
      <c r="A69" s="3">
        <v>3</v>
      </c>
      <c r="B69" s="21">
        <v>164</v>
      </c>
      <c r="C69" s="3" t="s">
        <v>370</v>
      </c>
      <c r="D69" s="29" t="s">
        <v>313</v>
      </c>
      <c r="E69">
        <f t="shared" si="2"/>
        <v>62</v>
      </c>
      <c r="F69" s="24">
        <v>9.16</v>
      </c>
      <c r="G69" s="5"/>
      <c r="H69" s="5"/>
      <c r="I69" s="5"/>
      <c r="K69" s="5"/>
      <c r="L69" s="5"/>
      <c r="O69">
        <v>62</v>
      </c>
      <c r="P69">
        <v>164</v>
      </c>
      <c r="Q69">
        <v>62</v>
      </c>
      <c r="R69">
        <f t="shared" si="3"/>
        <v>164</v>
      </c>
    </row>
    <row r="70" spans="1:18" ht="12.75">
      <c r="A70" s="3">
        <v>4</v>
      </c>
      <c r="B70" s="21">
        <v>962</v>
      </c>
      <c r="C70" s="3" t="s">
        <v>243</v>
      </c>
      <c r="D70" s="66" t="s">
        <v>15</v>
      </c>
      <c r="E70">
        <f t="shared" si="2"/>
        <v>63</v>
      </c>
      <c r="F70" s="24">
        <v>9.19</v>
      </c>
      <c r="G70" s="5"/>
      <c r="H70" s="5"/>
      <c r="I70" s="5">
        <f>E70</f>
        <v>63</v>
      </c>
      <c r="K70" s="5"/>
      <c r="L70" s="5"/>
      <c r="O70">
        <v>63</v>
      </c>
      <c r="P70">
        <v>962</v>
      </c>
      <c r="Q70">
        <v>63</v>
      </c>
      <c r="R70">
        <f t="shared" si="3"/>
        <v>962</v>
      </c>
    </row>
    <row r="71" spans="1:18" ht="12.75">
      <c r="A71" s="3">
        <v>3</v>
      </c>
      <c r="B71" s="21">
        <v>170</v>
      </c>
      <c r="C71" s="3" t="s">
        <v>377</v>
      </c>
      <c r="D71" s="82" t="s">
        <v>58</v>
      </c>
      <c r="E71">
        <f t="shared" si="2"/>
        <v>64</v>
      </c>
      <c r="F71" s="24">
        <v>9.23</v>
      </c>
      <c r="G71" s="5"/>
      <c r="H71" s="5"/>
      <c r="K71" s="5">
        <f>E71</f>
        <v>64</v>
      </c>
      <c r="L71" s="5"/>
      <c r="O71">
        <v>64</v>
      </c>
      <c r="P71">
        <v>170</v>
      </c>
      <c r="Q71">
        <v>64</v>
      </c>
      <c r="R71">
        <f t="shared" si="3"/>
        <v>170</v>
      </c>
    </row>
    <row r="72" spans="1:18" ht="12.75">
      <c r="A72" s="3">
        <v>3</v>
      </c>
      <c r="B72" s="21">
        <v>235</v>
      </c>
      <c r="C72" s="3" t="s">
        <v>456</v>
      </c>
      <c r="D72" s="62" t="s">
        <v>5</v>
      </c>
      <c r="E72">
        <f aca="true" t="shared" si="4" ref="E72:E84">VLOOKUP(B72,P$1:Q$65536,2,0)</f>
        <v>65</v>
      </c>
      <c r="F72" s="24">
        <v>9.25</v>
      </c>
      <c r="G72" s="5"/>
      <c r="H72" s="5">
        <f>E72</f>
        <v>65</v>
      </c>
      <c r="I72" s="5"/>
      <c r="K72" s="5"/>
      <c r="L72" s="5"/>
      <c r="O72">
        <v>65</v>
      </c>
      <c r="P72">
        <v>235</v>
      </c>
      <c r="Q72">
        <v>65</v>
      </c>
      <c r="R72">
        <f aca="true" t="shared" si="5" ref="R72:R84">VLOOKUP(P72,B$1:B$65536,1,0)</f>
        <v>235</v>
      </c>
    </row>
    <row r="73" spans="1:18" ht="12.75">
      <c r="A73" s="3">
        <v>3</v>
      </c>
      <c r="B73" s="21">
        <v>954</v>
      </c>
      <c r="C73" s="3" t="s">
        <v>235</v>
      </c>
      <c r="D73" s="66" t="s">
        <v>15</v>
      </c>
      <c r="E73">
        <f t="shared" si="4"/>
        <v>66</v>
      </c>
      <c r="F73" s="24">
        <v>9.27</v>
      </c>
      <c r="G73" s="5"/>
      <c r="H73" s="5"/>
      <c r="I73" s="5">
        <f>E73</f>
        <v>66</v>
      </c>
      <c r="K73" s="5"/>
      <c r="L73" s="5"/>
      <c r="O73">
        <v>66</v>
      </c>
      <c r="P73">
        <v>954</v>
      </c>
      <c r="Q73">
        <v>66</v>
      </c>
      <c r="R73">
        <f t="shared" si="5"/>
        <v>954</v>
      </c>
    </row>
    <row r="74" spans="1:18" ht="12.75">
      <c r="A74" s="58">
        <v>4</v>
      </c>
      <c r="B74" s="21">
        <v>117</v>
      </c>
      <c r="C74" s="3" t="s">
        <v>308</v>
      </c>
      <c r="D74" s="29" t="s">
        <v>121</v>
      </c>
      <c r="E74">
        <f t="shared" si="4"/>
        <v>67</v>
      </c>
      <c r="F74" s="24">
        <v>9.32</v>
      </c>
      <c r="G74" s="5"/>
      <c r="H74" s="5"/>
      <c r="I74" s="5"/>
      <c r="K74" s="5"/>
      <c r="L74" s="5"/>
      <c r="O74">
        <v>67</v>
      </c>
      <c r="P74">
        <v>117</v>
      </c>
      <c r="Q74">
        <v>67</v>
      </c>
      <c r="R74">
        <f t="shared" si="5"/>
        <v>117</v>
      </c>
    </row>
    <row r="75" spans="1:18" ht="12.75">
      <c r="A75" s="3">
        <v>3</v>
      </c>
      <c r="B75" s="21">
        <v>309</v>
      </c>
      <c r="C75" s="3" t="s">
        <v>533</v>
      </c>
      <c r="D75" s="92" t="s">
        <v>490</v>
      </c>
      <c r="E75">
        <f t="shared" si="4"/>
        <v>68</v>
      </c>
      <c r="F75" s="24">
        <v>9.41</v>
      </c>
      <c r="M75">
        <f>E75</f>
        <v>68</v>
      </c>
      <c r="O75">
        <v>68</v>
      </c>
      <c r="P75">
        <v>309</v>
      </c>
      <c r="Q75">
        <v>68</v>
      </c>
      <c r="R75">
        <f t="shared" si="5"/>
        <v>309</v>
      </c>
    </row>
    <row r="76" spans="1:18" ht="12.75">
      <c r="A76" s="29">
        <v>4</v>
      </c>
      <c r="B76" s="23">
        <v>326</v>
      </c>
      <c r="C76" s="29" t="s">
        <v>557</v>
      </c>
      <c r="D76" s="29" t="s">
        <v>556</v>
      </c>
      <c r="E76">
        <f t="shared" si="4"/>
        <v>69</v>
      </c>
      <c r="F76" s="24">
        <v>9.46</v>
      </c>
      <c r="O76">
        <v>69</v>
      </c>
      <c r="P76">
        <v>326</v>
      </c>
      <c r="Q76">
        <v>69</v>
      </c>
      <c r="R76">
        <f t="shared" si="5"/>
        <v>326</v>
      </c>
    </row>
    <row r="77" spans="1:18" ht="12.75">
      <c r="A77" s="30">
        <v>3</v>
      </c>
      <c r="B77" s="31">
        <v>2</v>
      </c>
      <c r="C77" s="29" t="s">
        <v>78</v>
      </c>
      <c r="D77" s="69" t="s">
        <v>62</v>
      </c>
      <c r="E77">
        <f t="shared" si="4"/>
        <v>70</v>
      </c>
      <c r="F77" s="24">
        <v>9.47</v>
      </c>
      <c r="G77" s="5">
        <f>E77</f>
        <v>70</v>
      </c>
      <c r="H77" s="5"/>
      <c r="I77" s="5"/>
      <c r="K77" s="5"/>
      <c r="L77" s="5"/>
      <c r="O77">
        <v>70</v>
      </c>
      <c r="P77">
        <v>2</v>
      </c>
      <c r="Q77">
        <v>70</v>
      </c>
      <c r="R77">
        <f t="shared" si="5"/>
        <v>2</v>
      </c>
    </row>
    <row r="78" spans="1:18" ht="12.75">
      <c r="A78" s="3">
        <v>4</v>
      </c>
      <c r="B78" s="21">
        <v>112</v>
      </c>
      <c r="C78" s="3" t="s">
        <v>302</v>
      </c>
      <c r="D78" s="72" t="s">
        <v>101</v>
      </c>
      <c r="E78">
        <f t="shared" si="4"/>
        <v>71</v>
      </c>
      <c r="F78" s="24">
        <v>9.47</v>
      </c>
      <c r="L78">
        <f>E78</f>
        <v>71</v>
      </c>
      <c r="O78">
        <v>71</v>
      </c>
      <c r="P78">
        <v>112</v>
      </c>
      <c r="Q78">
        <v>71</v>
      </c>
      <c r="R78">
        <f t="shared" si="5"/>
        <v>112</v>
      </c>
    </row>
    <row r="79" spans="1:18" ht="12.75">
      <c r="A79" s="3">
        <v>3</v>
      </c>
      <c r="B79" s="21">
        <v>149</v>
      </c>
      <c r="C79" s="3" t="s">
        <v>351</v>
      </c>
      <c r="D79" s="29" t="s">
        <v>352</v>
      </c>
      <c r="E79">
        <f t="shared" si="4"/>
        <v>72</v>
      </c>
      <c r="F79" s="24">
        <v>9.51</v>
      </c>
      <c r="O79">
        <v>72</v>
      </c>
      <c r="P79">
        <v>149</v>
      </c>
      <c r="Q79">
        <v>72</v>
      </c>
      <c r="R79">
        <f t="shared" si="5"/>
        <v>149</v>
      </c>
    </row>
    <row r="80" spans="1:18" ht="12.75">
      <c r="A80" s="3">
        <v>3</v>
      </c>
      <c r="B80" s="21">
        <v>952</v>
      </c>
      <c r="C80" s="3" t="s">
        <v>233</v>
      </c>
      <c r="D80" s="66" t="s">
        <v>15</v>
      </c>
      <c r="E80">
        <f t="shared" si="4"/>
        <v>73</v>
      </c>
      <c r="F80" s="24">
        <v>9.51</v>
      </c>
      <c r="G80" s="5"/>
      <c r="H80" s="5"/>
      <c r="I80" s="5">
        <f>E80</f>
        <v>73</v>
      </c>
      <c r="K80" s="5"/>
      <c r="L80" s="5"/>
      <c r="O80">
        <v>73</v>
      </c>
      <c r="P80">
        <v>952</v>
      </c>
      <c r="Q80">
        <v>73</v>
      </c>
      <c r="R80">
        <f t="shared" si="5"/>
        <v>952</v>
      </c>
    </row>
    <row r="81" spans="1:18" ht="12.75">
      <c r="A81" s="3">
        <v>4</v>
      </c>
      <c r="B81" s="21">
        <v>132</v>
      </c>
      <c r="C81" s="3" t="s">
        <v>327</v>
      </c>
      <c r="D81" s="29" t="s">
        <v>60</v>
      </c>
      <c r="E81">
        <f t="shared" si="4"/>
        <v>74</v>
      </c>
      <c r="F81" s="24">
        <v>10.13</v>
      </c>
      <c r="G81" s="5"/>
      <c r="H81" s="5"/>
      <c r="K81" s="5"/>
      <c r="L81" s="5"/>
      <c r="O81">
        <v>74</v>
      </c>
      <c r="P81">
        <v>132</v>
      </c>
      <c r="Q81">
        <v>74</v>
      </c>
      <c r="R81">
        <f t="shared" si="5"/>
        <v>132</v>
      </c>
    </row>
    <row r="82" spans="1:18" ht="12.75">
      <c r="A82" s="3">
        <v>4</v>
      </c>
      <c r="B82" s="21">
        <v>960</v>
      </c>
      <c r="C82" s="3" t="s">
        <v>241</v>
      </c>
      <c r="D82" s="66" t="s">
        <v>15</v>
      </c>
      <c r="E82">
        <f t="shared" si="4"/>
        <v>75</v>
      </c>
      <c r="F82" s="24">
        <v>10.16</v>
      </c>
      <c r="G82" s="5"/>
      <c r="H82" s="5"/>
      <c r="I82" s="5">
        <f>E82</f>
        <v>75</v>
      </c>
      <c r="K82" s="5"/>
      <c r="L82" s="5"/>
      <c r="O82">
        <v>75</v>
      </c>
      <c r="P82">
        <v>960</v>
      </c>
      <c r="Q82">
        <v>75</v>
      </c>
      <c r="R82">
        <f t="shared" si="5"/>
        <v>960</v>
      </c>
    </row>
    <row r="83" spans="1:18" ht="12.75">
      <c r="A83" s="30">
        <v>3</v>
      </c>
      <c r="B83" s="31">
        <v>18</v>
      </c>
      <c r="C83" s="29" t="s">
        <v>96</v>
      </c>
      <c r="D83" s="69" t="s">
        <v>62</v>
      </c>
      <c r="E83">
        <f t="shared" si="4"/>
        <v>76</v>
      </c>
      <c r="F83" s="24">
        <v>10.2</v>
      </c>
      <c r="G83" s="5">
        <f>E83</f>
        <v>76</v>
      </c>
      <c r="H83" s="5"/>
      <c r="K83" s="5"/>
      <c r="L83" s="5"/>
      <c r="O83">
        <v>76</v>
      </c>
      <c r="P83">
        <v>18</v>
      </c>
      <c r="Q83">
        <v>76</v>
      </c>
      <c r="R83">
        <f t="shared" si="5"/>
        <v>18</v>
      </c>
    </row>
    <row r="84" spans="1:18" ht="12.75">
      <c r="A84" s="3">
        <v>3</v>
      </c>
      <c r="B84" s="21">
        <v>316</v>
      </c>
      <c r="C84" s="3" t="s">
        <v>542</v>
      </c>
      <c r="D84" s="29" t="s">
        <v>54</v>
      </c>
      <c r="E84">
        <f t="shared" si="4"/>
        <v>77</v>
      </c>
      <c r="F84" s="24">
        <v>11.32</v>
      </c>
      <c r="O84">
        <v>77</v>
      </c>
      <c r="P84">
        <v>316</v>
      </c>
      <c r="Q84">
        <v>77</v>
      </c>
      <c r="R84">
        <f t="shared" si="5"/>
        <v>316</v>
      </c>
    </row>
    <row r="85" spans="1:12" ht="12.75">
      <c r="A85" s="3">
        <v>3</v>
      </c>
      <c r="B85" s="21">
        <v>956</v>
      </c>
      <c r="C85" s="3" t="s">
        <v>237</v>
      </c>
      <c r="D85" s="66" t="s">
        <v>15</v>
      </c>
      <c r="E85" s="10" t="s">
        <v>570</v>
      </c>
      <c r="F85" s="24"/>
      <c r="G85" s="5"/>
      <c r="H85" s="5"/>
      <c r="I85" s="5" t="str">
        <f>E85</f>
        <v>DNS</v>
      </c>
      <c r="K85" s="5"/>
      <c r="L85" s="5"/>
    </row>
    <row r="86" spans="1:12" ht="12.75">
      <c r="A86" s="3">
        <v>4</v>
      </c>
      <c r="B86" s="21">
        <v>996</v>
      </c>
      <c r="C86" s="3" t="s">
        <v>285</v>
      </c>
      <c r="D86" s="66" t="s">
        <v>15</v>
      </c>
      <c r="E86" s="10" t="s">
        <v>570</v>
      </c>
      <c r="F86" s="24"/>
      <c r="G86" s="5"/>
      <c r="H86" s="5"/>
      <c r="I86" t="str">
        <f>E86</f>
        <v>DNS</v>
      </c>
      <c r="K86" s="5"/>
      <c r="L86" s="5"/>
    </row>
    <row r="87" spans="1:12" ht="12.75">
      <c r="A87" s="3">
        <v>4</v>
      </c>
      <c r="B87" s="21">
        <v>153</v>
      </c>
      <c r="C87" s="3" t="s">
        <v>357</v>
      </c>
      <c r="D87" s="64" t="s">
        <v>6</v>
      </c>
      <c r="E87" s="10" t="s">
        <v>570</v>
      </c>
      <c r="F87" s="24"/>
      <c r="G87" s="5"/>
      <c r="H87" s="5"/>
      <c r="I87" s="5"/>
      <c r="J87" t="str">
        <f>E87</f>
        <v>DNS</v>
      </c>
      <c r="K87" s="5"/>
      <c r="L87" s="5"/>
    </row>
    <row r="88" spans="1:10" ht="12.75">
      <c r="A88" s="3">
        <v>4</v>
      </c>
      <c r="B88" s="21">
        <v>183</v>
      </c>
      <c r="C88" s="3" t="s">
        <v>391</v>
      </c>
      <c r="D88" s="64" t="s">
        <v>6</v>
      </c>
      <c r="E88" s="10" t="s">
        <v>570</v>
      </c>
      <c r="F88" s="24"/>
      <c r="J88" t="str">
        <f>E88</f>
        <v>DNS</v>
      </c>
    </row>
    <row r="89" spans="1:12" ht="12.75">
      <c r="A89" s="3">
        <v>4</v>
      </c>
      <c r="B89" s="21">
        <v>211</v>
      </c>
      <c r="C89" s="3" t="s">
        <v>426</v>
      </c>
      <c r="D89" s="29" t="s">
        <v>427</v>
      </c>
      <c r="E89" s="10" t="s">
        <v>570</v>
      </c>
      <c r="F89" s="24"/>
      <c r="G89" s="5"/>
      <c r="H89" s="5"/>
      <c r="I89" s="5"/>
      <c r="K89" s="5"/>
      <c r="L89" s="5"/>
    </row>
    <row r="90" spans="1:12" ht="12.75">
      <c r="A90" s="3">
        <v>4</v>
      </c>
      <c r="B90" s="21">
        <v>225</v>
      </c>
      <c r="C90" s="3" t="s">
        <v>446</v>
      </c>
      <c r="D90" s="29" t="s">
        <v>72</v>
      </c>
      <c r="E90" s="10" t="s">
        <v>570</v>
      </c>
      <c r="F90" s="24"/>
      <c r="G90" s="5"/>
      <c r="H90" s="5"/>
      <c r="I90" s="5"/>
      <c r="K90" s="5"/>
      <c r="L90" s="5"/>
    </row>
    <row r="91" spans="1:4" ht="12.75">
      <c r="A91" s="29"/>
      <c r="B91" s="23"/>
      <c r="C91" s="18"/>
      <c r="D91" s="22"/>
    </row>
    <row r="92" spans="1:4" ht="12.75">
      <c r="A92" s="29"/>
      <c r="B92" s="23"/>
      <c r="C92" s="18"/>
      <c r="D92" s="22"/>
    </row>
    <row r="93" spans="1:4" ht="12.75">
      <c r="A93" s="29"/>
      <c r="B93" s="23"/>
      <c r="C93" s="18"/>
      <c r="D93" s="22"/>
    </row>
    <row r="94" spans="3:13" ht="15.75">
      <c r="C94" s="14" t="s">
        <v>23</v>
      </c>
      <c r="E94" s="2" t="s">
        <v>19</v>
      </c>
      <c r="G94">
        <v>57</v>
      </c>
      <c r="H94">
        <v>7</v>
      </c>
      <c r="I94">
        <v>16</v>
      </c>
      <c r="J94">
        <v>11</v>
      </c>
      <c r="K94">
        <v>39</v>
      </c>
      <c r="L94">
        <v>6</v>
      </c>
      <c r="M94">
        <v>14</v>
      </c>
    </row>
    <row r="95" spans="1:13" ht="15.75">
      <c r="A95" s="13"/>
      <c r="B95" s="14"/>
      <c r="C95" s="2"/>
      <c r="G95">
        <v>61</v>
      </c>
      <c r="H95">
        <v>23</v>
      </c>
      <c r="I95">
        <v>17</v>
      </c>
      <c r="J95">
        <v>36</v>
      </c>
      <c r="K95">
        <v>49</v>
      </c>
      <c r="L95">
        <v>38</v>
      </c>
      <c r="M95">
        <v>15</v>
      </c>
    </row>
    <row r="96" spans="1:13" ht="12.75">
      <c r="A96" s="3"/>
      <c r="B96" s="2"/>
      <c r="G96" s="12">
        <v>70</v>
      </c>
      <c r="H96" s="12">
        <v>34</v>
      </c>
      <c r="I96" s="12">
        <v>28</v>
      </c>
      <c r="J96" s="7">
        <v>47</v>
      </c>
      <c r="K96" s="12">
        <v>64</v>
      </c>
      <c r="L96" s="12">
        <v>71</v>
      </c>
      <c r="M96" s="7">
        <v>52</v>
      </c>
    </row>
    <row r="97" spans="5:13" ht="12.75">
      <c r="E97" s="2" t="s">
        <v>20</v>
      </c>
      <c r="G97" s="17">
        <f aca="true" t="shared" si="6" ref="G97:M97">SUM(G94:G96)</f>
        <v>188</v>
      </c>
      <c r="H97" s="17">
        <f>SUM(H94:H96)</f>
        <v>64</v>
      </c>
      <c r="I97" s="17">
        <f t="shared" si="6"/>
        <v>61</v>
      </c>
      <c r="J97" s="17">
        <f t="shared" si="6"/>
        <v>94</v>
      </c>
      <c r="K97" s="17">
        <f>SUM(K94:K96)</f>
        <v>152</v>
      </c>
      <c r="L97" s="17">
        <f t="shared" si="6"/>
        <v>115</v>
      </c>
      <c r="M97" s="17">
        <f t="shared" si="6"/>
        <v>81</v>
      </c>
    </row>
    <row r="98" spans="6:9" ht="12.75">
      <c r="F98" s="2"/>
      <c r="G98" s="27" t="s">
        <v>12</v>
      </c>
      <c r="H98" s="27">
        <v>2</v>
      </c>
      <c r="I98" s="7">
        <v>1</v>
      </c>
    </row>
    <row r="99" ht="12.75">
      <c r="F99" s="2"/>
    </row>
    <row r="102" ht="18">
      <c r="D102" s="32"/>
    </row>
    <row r="103" spans="2:4" ht="18">
      <c r="B103" s="4" t="s">
        <v>0</v>
      </c>
      <c r="D103" s="32"/>
    </row>
    <row r="104" spans="2:4" ht="18">
      <c r="B104" s="4"/>
      <c r="D104" s="32"/>
    </row>
    <row r="105" ht="18">
      <c r="B105" s="4" t="s">
        <v>552</v>
      </c>
    </row>
    <row r="107" ht="12.75">
      <c r="B107" s="2" t="s">
        <v>40</v>
      </c>
    </row>
    <row r="108" spans="4:5" ht="12.75">
      <c r="D108" s="33" t="s">
        <v>2</v>
      </c>
      <c r="E108" s="2" t="s">
        <v>3</v>
      </c>
    </row>
    <row r="109" spans="3:5" ht="12.75">
      <c r="C109" s="31">
        <v>88</v>
      </c>
      <c r="D109" s="3" t="s">
        <v>181</v>
      </c>
      <c r="E109" s="57" t="s">
        <v>121</v>
      </c>
    </row>
    <row r="110" spans="3:5" ht="12.75">
      <c r="C110" s="31">
        <v>51</v>
      </c>
      <c r="D110" s="29" t="s">
        <v>138</v>
      </c>
      <c r="E110" s="57" t="s">
        <v>91</v>
      </c>
    </row>
    <row r="111" spans="3:5" ht="12.75">
      <c r="C111" s="31">
        <v>20</v>
      </c>
      <c r="D111" s="29" t="s">
        <v>98</v>
      </c>
      <c r="E111" s="56" t="s">
        <v>99</v>
      </c>
    </row>
    <row r="116" ht="15.75">
      <c r="D116" s="111" t="s">
        <v>23</v>
      </c>
    </row>
    <row r="117" spans="2:4" ht="15.75">
      <c r="B117" s="10" t="s">
        <v>12</v>
      </c>
      <c r="C117" s="14" t="s">
        <v>26</v>
      </c>
      <c r="D117" s="110" t="s">
        <v>15</v>
      </c>
    </row>
    <row r="118" spans="2:3" ht="12.75">
      <c r="B118" s="21">
        <v>948</v>
      </c>
      <c r="C118" s="3" t="s">
        <v>229</v>
      </c>
    </row>
    <row r="119" spans="2:3" ht="12.75" customHeight="1">
      <c r="B119" s="21">
        <v>961</v>
      </c>
      <c r="C119" s="3" t="s">
        <v>242</v>
      </c>
    </row>
    <row r="120" spans="2:3" ht="12.75" customHeight="1">
      <c r="B120" s="20">
        <v>958</v>
      </c>
      <c r="C120" s="3" t="s">
        <v>239</v>
      </c>
    </row>
    <row r="122" ht="15.75">
      <c r="D122" s="111" t="s">
        <v>589</v>
      </c>
    </row>
    <row r="123" spans="2:4" ht="15.75">
      <c r="B123" s="10" t="s">
        <v>12</v>
      </c>
      <c r="C123" s="14" t="s">
        <v>26</v>
      </c>
      <c r="D123" s="110" t="s">
        <v>5</v>
      </c>
    </row>
    <row r="124" spans="2:3" ht="12.75">
      <c r="B124" s="20">
        <v>104</v>
      </c>
      <c r="C124" s="33" t="s">
        <v>294</v>
      </c>
    </row>
    <row r="125" spans="2:3" ht="12.75">
      <c r="B125" s="20">
        <v>124</v>
      </c>
      <c r="C125" s="33" t="s">
        <v>577</v>
      </c>
    </row>
    <row r="126" spans="2:3" ht="12.75">
      <c r="B126" s="105">
        <v>61</v>
      </c>
      <c r="C126" s="106" t="s">
        <v>149</v>
      </c>
    </row>
  </sheetData>
  <sheetProtection/>
  <printOptions/>
  <pageMargins left="0.25" right="0.25" top="0.75" bottom="0.75" header="0.3" footer="0.3"/>
  <pageSetup horizontalDpi="360" verticalDpi="360" orientation="portrait" paperSize="9" r:id="rId1"/>
  <rowBreaks count="1" manualBreakCount="1">
    <brk id="4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12"/>
  <sheetViews>
    <sheetView zoomScalePageLayoutView="0" workbookViewId="0" topLeftCell="A58">
      <pane xSplit="2" topLeftCell="C1" activePane="topRight" state="frozen"/>
      <selection pane="topLeft" activeCell="A1" sqref="A1"/>
      <selection pane="topRight" activeCell="C68" sqref="C68:D68"/>
    </sheetView>
  </sheetViews>
  <sheetFormatPr defaultColWidth="9.140625" defaultRowHeight="12.75"/>
  <cols>
    <col min="3" max="3" width="21.421875" style="0" customWidth="1"/>
    <col min="4" max="4" width="26.421875" style="0" customWidth="1"/>
    <col min="6" max="6" width="9.421875" style="0" customWidth="1"/>
    <col min="8" max="9" width="10.57421875" style="0" customWidth="1"/>
    <col min="11" max="11" width="9.57421875" style="0" customWidth="1"/>
    <col min="12" max="12" width="10.57421875" style="0" customWidth="1"/>
  </cols>
  <sheetData>
    <row r="1" spans="1:4" ht="18">
      <c r="A1" s="4" t="s">
        <v>0</v>
      </c>
      <c r="C1" s="4"/>
      <c r="D1" s="4"/>
    </row>
    <row r="2" spans="1:6" ht="18">
      <c r="A2" s="4"/>
      <c r="C2" s="4"/>
      <c r="D2" s="4"/>
      <c r="F2" s="2" t="s">
        <v>12</v>
      </c>
    </row>
    <row r="3" spans="1:7" ht="18">
      <c r="A3" s="4" t="s">
        <v>76</v>
      </c>
      <c r="C3" s="4"/>
      <c r="D3" s="4"/>
      <c r="F3" t="s">
        <v>14</v>
      </c>
      <c r="G3" s="25" t="s">
        <v>47</v>
      </c>
    </row>
    <row r="5" spans="1:8" ht="12.75">
      <c r="A5" s="2" t="s">
        <v>41</v>
      </c>
      <c r="D5" s="10" t="s">
        <v>32</v>
      </c>
      <c r="E5" t="s">
        <v>12</v>
      </c>
      <c r="F5" s="18" t="s">
        <v>12</v>
      </c>
      <c r="G5" s="5"/>
      <c r="H5" s="5"/>
    </row>
    <row r="6" spans="1:6" ht="12.75">
      <c r="A6" s="38"/>
      <c r="B6" s="38"/>
      <c r="C6" s="38"/>
      <c r="D6" s="38"/>
      <c r="E6" s="41" t="s">
        <v>585</v>
      </c>
      <c r="F6" s="38" t="s">
        <v>12</v>
      </c>
    </row>
    <row r="7" spans="1:12" ht="41.25" customHeight="1">
      <c r="A7" s="42" t="s">
        <v>4</v>
      </c>
      <c r="B7" s="42" t="s">
        <v>1</v>
      </c>
      <c r="C7" s="43" t="s">
        <v>2</v>
      </c>
      <c r="D7" s="40" t="s">
        <v>3</v>
      </c>
      <c r="E7" s="43" t="s">
        <v>11</v>
      </c>
      <c r="F7" s="45" t="s">
        <v>31</v>
      </c>
      <c r="G7" s="50" t="s">
        <v>5</v>
      </c>
      <c r="H7" s="65" t="s">
        <v>15</v>
      </c>
      <c r="I7" s="37" t="s">
        <v>66</v>
      </c>
      <c r="J7" s="79" t="s">
        <v>135</v>
      </c>
      <c r="K7" s="47" t="s">
        <v>490</v>
      </c>
      <c r="L7" s="90" t="s">
        <v>200</v>
      </c>
    </row>
    <row r="8" spans="1:17" ht="12.75">
      <c r="A8" s="3">
        <v>4</v>
      </c>
      <c r="B8" s="21">
        <v>136</v>
      </c>
      <c r="C8" s="3" t="s">
        <v>333</v>
      </c>
      <c r="D8" s="29" t="s">
        <v>334</v>
      </c>
      <c r="E8">
        <f aca="true" t="shared" si="0" ref="E8:E39">VLOOKUP(B8,O$1:P$65536,2,0)</f>
        <v>1</v>
      </c>
      <c r="F8" s="24">
        <v>7.02</v>
      </c>
      <c r="G8" s="5"/>
      <c r="I8" s="5"/>
      <c r="N8">
        <v>1</v>
      </c>
      <c r="O8">
        <v>136</v>
      </c>
      <c r="P8">
        <v>1</v>
      </c>
      <c r="Q8">
        <f aca="true" t="shared" si="1" ref="Q8:Q39">VLOOKUP(O8,B$1:B$65536,1,0)</f>
        <v>136</v>
      </c>
    </row>
    <row r="9" spans="1:17" ht="12.75">
      <c r="A9" s="3">
        <v>4</v>
      </c>
      <c r="B9" s="21">
        <v>291</v>
      </c>
      <c r="C9" s="3" t="s">
        <v>515</v>
      </c>
      <c r="D9" s="92" t="s">
        <v>490</v>
      </c>
      <c r="E9">
        <f t="shared" si="0"/>
        <v>2</v>
      </c>
      <c r="F9" s="24">
        <v>7.29</v>
      </c>
      <c r="G9" s="5"/>
      <c r="I9" s="5"/>
      <c r="K9">
        <f>E9</f>
        <v>2</v>
      </c>
      <c r="N9">
        <v>2</v>
      </c>
      <c r="O9">
        <v>291</v>
      </c>
      <c r="P9">
        <v>2</v>
      </c>
      <c r="Q9">
        <f t="shared" si="1"/>
        <v>291</v>
      </c>
    </row>
    <row r="10" spans="1:17" ht="12.75">
      <c r="A10" s="3">
        <v>3</v>
      </c>
      <c r="B10" s="21">
        <v>114</v>
      </c>
      <c r="C10" s="3" t="s">
        <v>305</v>
      </c>
      <c r="D10" s="29" t="s">
        <v>304</v>
      </c>
      <c r="E10">
        <f t="shared" si="0"/>
        <v>3</v>
      </c>
      <c r="F10" s="24">
        <v>7.3</v>
      </c>
      <c r="G10" s="5"/>
      <c r="I10" s="5"/>
      <c r="N10">
        <v>3</v>
      </c>
      <c r="O10">
        <v>114</v>
      </c>
      <c r="P10">
        <v>3</v>
      </c>
      <c r="Q10">
        <f t="shared" si="1"/>
        <v>114</v>
      </c>
    </row>
    <row r="11" spans="1:17" ht="12.75">
      <c r="A11" s="30">
        <v>4</v>
      </c>
      <c r="B11" s="31">
        <v>21</v>
      </c>
      <c r="C11" s="29" t="s">
        <v>100</v>
      </c>
      <c r="D11" s="72" t="s">
        <v>101</v>
      </c>
      <c r="E11">
        <f t="shared" si="0"/>
        <v>4</v>
      </c>
      <c r="F11" s="24">
        <v>7.4</v>
      </c>
      <c r="I11">
        <f>E11</f>
        <v>4</v>
      </c>
      <c r="N11">
        <v>4</v>
      </c>
      <c r="O11">
        <v>21</v>
      </c>
      <c r="P11">
        <v>4</v>
      </c>
      <c r="Q11">
        <f t="shared" si="1"/>
        <v>21</v>
      </c>
    </row>
    <row r="12" spans="1:17" ht="12.75">
      <c r="A12" s="3">
        <v>4</v>
      </c>
      <c r="B12" s="21">
        <v>119</v>
      </c>
      <c r="C12" s="3" t="s">
        <v>310</v>
      </c>
      <c r="D12" s="29" t="s">
        <v>53</v>
      </c>
      <c r="E12">
        <f t="shared" si="0"/>
        <v>5</v>
      </c>
      <c r="F12" s="24">
        <v>7.51</v>
      </c>
      <c r="G12" s="5"/>
      <c r="I12" s="5"/>
      <c r="M12" s="5"/>
      <c r="N12">
        <v>5</v>
      </c>
      <c r="O12">
        <v>119</v>
      </c>
      <c r="P12">
        <v>5</v>
      </c>
      <c r="Q12">
        <f t="shared" si="1"/>
        <v>119</v>
      </c>
    </row>
    <row r="13" spans="1:17" ht="12.75">
      <c r="A13" s="29">
        <v>3</v>
      </c>
      <c r="B13" s="23">
        <v>334</v>
      </c>
      <c r="C13" s="29" t="s">
        <v>565</v>
      </c>
      <c r="D13" s="29" t="s">
        <v>556</v>
      </c>
      <c r="E13">
        <f t="shared" si="0"/>
        <v>6</v>
      </c>
      <c r="F13" s="24">
        <v>7.53</v>
      </c>
      <c r="N13">
        <v>6</v>
      </c>
      <c r="O13">
        <v>334</v>
      </c>
      <c r="P13">
        <v>6</v>
      </c>
      <c r="Q13">
        <f t="shared" si="1"/>
        <v>334</v>
      </c>
    </row>
    <row r="14" spans="1:17" ht="12.75">
      <c r="A14" s="3">
        <v>4</v>
      </c>
      <c r="B14" s="21">
        <v>313</v>
      </c>
      <c r="C14" s="3" t="s">
        <v>539</v>
      </c>
      <c r="D14" s="91" t="s">
        <v>200</v>
      </c>
      <c r="E14">
        <f t="shared" si="0"/>
        <v>7</v>
      </c>
      <c r="F14" s="24">
        <v>7.53</v>
      </c>
      <c r="G14" s="5"/>
      <c r="I14" s="5"/>
      <c r="L14">
        <f>E14</f>
        <v>7</v>
      </c>
      <c r="N14">
        <v>7</v>
      </c>
      <c r="O14">
        <v>313</v>
      </c>
      <c r="P14">
        <v>7</v>
      </c>
      <c r="Q14">
        <f t="shared" si="1"/>
        <v>313</v>
      </c>
    </row>
    <row r="15" spans="1:17" ht="12.75">
      <c r="A15" s="3">
        <v>4</v>
      </c>
      <c r="B15" s="21">
        <v>200</v>
      </c>
      <c r="C15" s="3" t="s">
        <v>413</v>
      </c>
      <c r="D15" s="29" t="s">
        <v>67</v>
      </c>
      <c r="E15">
        <f t="shared" si="0"/>
        <v>8</v>
      </c>
      <c r="F15" s="24">
        <v>7.54</v>
      </c>
      <c r="G15" s="5"/>
      <c r="I15" s="5"/>
      <c r="N15">
        <v>8</v>
      </c>
      <c r="O15">
        <v>200</v>
      </c>
      <c r="P15">
        <v>8</v>
      </c>
      <c r="Q15">
        <f t="shared" si="1"/>
        <v>200</v>
      </c>
    </row>
    <row r="16" spans="1:17" ht="12.75">
      <c r="A16" s="3">
        <v>4</v>
      </c>
      <c r="B16" s="21">
        <v>268</v>
      </c>
      <c r="C16" s="3" t="s">
        <v>492</v>
      </c>
      <c r="D16" s="92" t="s">
        <v>490</v>
      </c>
      <c r="E16">
        <f t="shared" si="0"/>
        <v>9</v>
      </c>
      <c r="F16" s="24">
        <v>7.56</v>
      </c>
      <c r="G16" s="5"/>
      <c r="I16" s="5"/>
      <c r="K16">
        <f>E16</f>
        <v>9</v>
      </c>
      <c r="N16">
        <v>9</v>
      </c>
      <c r="O16">
        <v>268</v>
      </c>
      <c r="P16">
        <v>9</v>
      </c>
      <c r="Q16">
        <f t="shared" si="1"/>
        <v>268</v>
      </c>
    </row>
    <row r="17" spans="1:17" ht="12.75">
      <c r="A17" s="3">
        <v>4</v>
      </c>
      <c r="B17" s="31">
        <v>60</v>
      </c>
      <c r="C17" s="3" t="s">
        <v>148</v>
      </c>
      <c r="D17" s="62" t="s">
        <v>5</v>
      </c>
      <c r="E17">
        <f t="shared" si="0"/>
        <v>10</v>
      </c>
      <c r="F17" s="24">
        <v>7.59</v>
      </c>
      <c r="G17" s="5">
        <f>E17</f>
        <v>10</v>
      </c>
      <c r="I17" s="5"/>
      <c r="N17">
        <v>10</v>
      </c>
      <c r="O17">
        <v>60</v>
      </c>
      <c r="P17">
        <v>10</v>
      </c>
      <c r="Q17">
        <f t="shared" si="1"/>
        <v>60</v>
      </c>
    </row>
    <row r="18" spans="1:17" ht="12.75">
      <c r="A18" s="3">
        <v>4</v>
      </c>
      <c r="B18" s="21">
        <v>922</v>
      </c>
      <c r="C18" s="3" t="s">
        <v>199</v>
      </c>
      <c r="D18" s="91" t="s">
        <v>200</v>
      </c>
      <c r="E18">
        <f t="shared" si="0"/>
        <v>11</v>
      </c>
      <c r="F18" s="24">
        <v>8.01</v>
      </c>
      <c r="G18" s="18"/>
      <c r="I18" s="5"/>
      <c r="L18">
        <f>E18</f>
        <v>11</v>
      </c>
      <c r="N18">
        <v>11</v>
      </c>
      <c r="O18">
        <v>922</v>
      </c>
      <c r="P18">
        <v>11</v>
      </c>
      <c r="Q18">
        <f t="shared" si="1"/>
        <v>922</v>
      </c>
    </row>
    <row r="19" spans="1:17" ht="12.75">
      <c r="A19" s="29">
        <v>4</v>
      </c>
      <c r="B19" s="23">
        <v>333</v>
      </c>
      <c r="C19" s="29" t="s">
        <v>564</v>
      </c>
      <c r="D19" s="29" t="s">
        <v>556</v>
      </c>
      <c r="E19">
        <f t="shared" si="0"/>
        <v>12</v>
      </c>
      <c r="F19" s="24">
        <v>8.04</v>
      </c>
      <c r="N19">
        <v>12</v>
      </c>
      <c r="O19">
        <v>333</v>
      </c>
      <c r="P19">
        <v>12</v>
      </c>
      <c r="Q19">
        <f t="shared" si="1"/>
        <v>333</v>
      </c>
    </row>
    <row r="20" spans="1:17" ht="12.75">
      <c r="A20" s="3">
        <v>3</v>
      </c>
      <c r="B20" s="21">
        <v>172</v>
      </c>
      <c r="C20" s="3" t="s">
        <v>379</v>
      </c>
      <c r="D20" s="3" t="s">
        <v>58</v>
      </c>
      <c r="E20">
        <f t="shared" si="0"/>
        <v>13</v>
      </c>
      <c r="F20" s="24">
        <v>8.06</v>
      </c>
      <c r="G20" s="5"/>
      <c r="I20" s="5"/>
      <c r="N20">
        <v>13</v>
      </c>
      <c r="O20">
        <v>172</v>
      </c>
      <c r="P20">
        <v>13</v>
      </c>
      <c r="Q20">
        <f t="shared" si="1"/>
        <v>172</v>
      </c>
    </row>
    <row r="21" spans="1:17" ht="12.75">
      <c r="A21" s="30">
        <v>4</v>
      </c>
      <c r="B21" s="31">
        <v>46</v>
      </c>
      <c r="C21" s="29" t="s">
        <v>132</v>
      </c>
      <c r="D21" s="72" t="s">
        <v>101</v>
      </c>
      <c r="E21">
        <f t="shared" si="0"/>
        <v>14</v>
      </c>
      <c r="F21" s="24">
        <v>8.12</v>
      </c>
      <c r="G21" s="5"/>
      <c r="H21" s="5"/>
      <c r="I21">
        <f>E21</f>
        <v>14</v>
      </c>
      <c r="J21" s="5"/>
      <c r="K21" s="5"/>
      <c r="N21">
        <v>14</v>
      </c>
      <c r="O21">
        <v>46</v>
      </c>
      <c r="P21">
        <v>14</v>
      </c>
      <c r="Q21">
        <f t="shared" si="1"/>
        <v>46</v>
      </c>
    </row>
    <row r="22" spans="1:17" ht="12.75">
      <c r="A22" s="3">
        <v>4</v>
      </c>
      <c r="B22" s="31">
        <v>93</v>
      </c>
      <c r="C22" s="29" t="s">
        <v>186</v>
      </c>
      <c r="D22" s="62" t="s">
        <v>5</v>
      </c>
      <c r="E22">
        <f t="shared" si="0"/>
        <v>15</v>
      </c>
      <c r="F22" s="24">
        <v>8.13</v>
      </c>
      <c r="G22" s="5">
        <f>E22</f>
        <v>15</v>
      </c>
      <c r="I22" s="5"/>
      <c r="N22">
        <v>15</v>
      </c>
      <c r="O22">
        <v>93</v>
      </c>
      <c r="P22">
        <v>15</v>
      </c>
      <c r="Q22">
        <f t="shared" si="1"/>
        <v>93</v>
      </c>
    </row>
    <row r="23" spans="1:17" ht="12.75">
      <c r="A23" s="29">
        <v>4</v>
      </c>
      <c r="B23" s="23">
        <v>330</v>
      </c>
      <c r="C23" s="29" t="s">
        <v>561</v>
      </c>
      <c r="D23" s="29" t="s">
        <v>556</v>
      </c>
      <c r="E23">
        <f t="shared" si="0"/>
        <v>16</v>
      </c>
      <c r="F23" s="24">
        <v>8.14</v>
      </c>
      <c r="N23">
        <v>16</v>
      </c>
      <c r="O23">
        <v>330</v>
      </c>
      <c r="P23">
        <v>16</v>
      </c>
      <c r="Q23">
        <f t="shared" si="1"/>
        <v>330</v>
      </c>
    </row>
    <row r="24" spans="1:17" ht="12.75">
      <c r="A24" s="29">
        <v>3</v>
      </c>
      <c r="B24" s="23">
        <v>325</v>
      </c>
      <c r="C24" s="68" t="s">
        <v>554</v>
      </c>
      <c r="D24" s="68" t="s">
        <v>555</v>
      </c>
      <c r="E24">
        <f t="shared" si="0"/>
        <v>17</v>
      </c>
      <c r="F24" s="24">
        <v>8.17</v>
      </c>
      <c r="N24">
        <v>17</v>
      </c>
      <c r="O24">
        <v>325</v>
      </c>
      <c r="P24">
        <v>17</v>
      </c>
      <c r="Q24">
        <f t="shared" si="1"/>
        <v>325</v>
      </c>
    </row>
    <row r="25" spans="1:17" ht="12.75">
      <c r="A25" s="3">
        <v>3</v>
      </c>
      <c r="B25" s="21">
        <v>107</v>
      </c>
      <c r="C25" s="3" t="s">
        <v>297</v>
      </c>
      <c r="D25" s="62" t="s">
        <v>5</v>
      </c>
      <c r="E25">
        <f t="shared" si="0"/>
        <v>18</v>
      </c>
      <c r="F25" s="24">
        <v>8.2</v>
      </c>
      <c r="G25" s="5">
        <f>E25</f>
        <v>18</v>
      </c>
      <c r="I25" s="5"/>
      <c r="N25">
        <v>18</v>
      </c>
      <c r="O25">
        <v>107</v>
      </c>
      <c r="P25">
        <v>18</v>
      </c>
      <c r="Q25">
        <f t="shared" si="1"/>
        <v>107</v>
      </c>
    </row>
    <row r="26" spans="1:17" ht="12.75">
      <c r="A26" s="3">
        <v>3</v>
      </c>
      <c r="B26" s="21">
        <v>257</v>
      </c>
      <c r="C26" s="3" t="s">
        <v>479</v>
      </c>
      <c r="D26" s="29" t="s">
        <v>480</v>
      </c>
      <c r="E26">
        <f t="shared" si="0"/>
        <v>19</v>
      </c>
      <c r="F26" s="24">
        <v>8.22</v>
      </c>
      <c r="G26" s="5"/>
      <c r="I26" s="5"/>
      <c r="N26">
        <v>19</v>
      </c>
      <c r="O26">
        <v>257</v>
      </c>
      <c r="P26">
        <v>19</v>
      </c>
      <c r="Q26">
        <f t="shared" si="1"/>
        <v>257</v>
      </c>
    </row>
    <row r="27" spans="1:17" ht="12.75">
      <c r="A27" s="3">
        <v>3</v>
      </c>
      <c r="B27" s="21">
        <v>128</v>
      </c>
      <c r="C27" s="3" t="s">
        <v>322</v>
      </c>
      <c r="D27" s="72" t="s">
        <v>101</v>
      </c>
      <c r="E27">
        <f t="shared" si="0"/>
        <v>20</v>
      </c>
      <c r="F27" s="24">
        <v>8.25</v>
      </c>
      <c r="G27" s="5"/>
      <c r="I27" s="5">
        <f>E27</f>
        <v>20</v>
      </c>
      <c r="N27">
        <v>20</v>
      </c>
      <c r="O27">
        <v>128</v>
      </c>
      <c r="P27">
        <v>20</v>
      </c>
      <c r="Q27">
        <f t="shared" si="1"/>
        <v>128</v>
      </c>
    </row>
    <row r="28" spans="1:17" ht="12.75">
      <c r="A28" s="3">
        <v>3</v>
      </c>
      <c r="B28" s="21">
        <v>210</v>
      </c>
      <c r="C28" s="3" t="s">
        <v>425</v>
      </c>
      <c r="D28" s="29" t="s">
        <v>55</v>
      </c>
      <c r="E28">
        <f t="shared" si="0"/>
        <v>21</v>
      </c>
      <c r="F28" s="24">
        <v>8.27</v>
      </c>
      <c r="G28" s="5"/>
      <c r="I28" s="5"/>
      <c r="N28">
        <v>21</v>
      </c>
      <c r="O28">
        <v>210</v>
      </c>
      <c r="P28">
        <v>21</v>
      </c>
      <c r="Q28">
        <f t="shared" si="1"/>
        <v>210</v>
      </c>
    </row>
    <row r="29" spans="1:17" ht="12.75">
      <c r="A29" s="3">
        <v>3</v>
      </c>
      <c r="B29" s="21">
        <v>315</v>
      </c>
      <c r="C29" s="3" t="s">
        <v>541</v>
      </c>
      <c r="D29" s="91" t="s">
        <v>200</v>
      </c>
      <c r="E29">
        <f t="shared" si="0"/>
        <v>22</v>
      </c>
      <c r="F29" s="24">
        <v>8.3</v>
      </c>
      <c r="L29">
        <f>E29</f>
        <v>22</v>
      </c>
      <c r="N29">
        <v>22</v>
      </c>
      <c r="O29">
        <v>315</v>
      </c>
      <c r="P29">
        <v>22</v>
      </c>
      <c r="Q29">
        <f t="shared" si="1"/>
        <v>315</v>
      </c>
    </row>
    <row r="30" spans="1:17" ht="12.75">
      <c r="A30" s="3">
        <v>4</v>
      </c>
      <c r="B30" s="21">
        <v>279</v>
      </c>
      <c r="C30" s="3" t="s">
        <v>503</v>
      </c>
      <c r="D30" s="92" t="s">
        <v>490</v>
      </c>
      <c r="E30">
        <f t="shared" si="0"/>
        <v>23</v>
      </c>
      <c r="F30" s="24">
        <v>8.35</v>
      </c>
      <c r="G30" s="5"/>
      <c r="I30" s="5"/>
      <c r="K30">
        <f>E30</f>
        <v>23</v>
      </c>
      <c r="N30">
        <v>23</v>
      </c>
      <c r="O30">
        <v>279</v>
      </c>
      <c r="P30">
        <v>23</v>
      </c>
      <c r="Q30">
        <f t="shared" si="1"/>
        <v>279</v>
      </c>
    </row>
    <row r="31" spans="1:17" ht="12.75">
      <c r="A31" s="3">
        <v>4</v>
      </c>
      <c r="B31" s="21">
        <v>221</v>
      </c>
      <c r="C31" s="3" t="s">
        <v>440</v>
      </c>
      <c r="D31" s="29" t="s">
        <v>441</v>
      </c>
      <c r="E31">
        <f t="shared" si="0"/>
        <v>24</v>
      </c>
      <c r="F31" s="24">
        <v>8.39</v>
      </c>
      <c r="G31" s="5"/>
      <c r="I31" s="5"/>
      <c r="N31">
        <v>24</v>
      </c>
      <c r="O31">
        <v>221</v>
      </c>
      <c r="P31">
        <v>24</v>
      </c>
      <c r="Q31">
        <f t="shared" si="1"/>
        <v>221</v>
      </c>
    </row>
    <row r="32" spans="1:17" ht="12.75">
      <c r="A32" s="3">
        <v>3</v>
      </c>
      <c r="B32" s="21">
        <v>246</v>
      </c>
      <c r="C32" s="3" t="s">
        <v>468</v>
      </c>
      <c r="D32" s="29" t="s">
        <v>69</v>
      </c>
      <c r="E32">
        <f t="shared" si="0"/>
        <v>25</v>
      </c>
      <c r="F32" s="24">
        <v>8.4</v>
      </c>
      <c r="G32" s="5"/>
      <c r="I32" s="5"/>
      <c r="N32">
        <v>25</v>
      </c>
      <c r="O32">
        <v>246</v>
      </c>
      <c r="P32">
        <v>25</v>
      </c>
      <c r="Q32">
        <f t="shared" si="1"/>
        <v>246</v>
      </c>
    </row>
    <row r="33" spans="1:17" ht="12.75">
      <c r="A33" s="3">
        <v>3</v>
      </c>
      <c r="B33" s="21">
        <v>944</v>
      </c>
      <c r="C33" s="3" t="s">
        <v>225</v>
      </c>
      <c r="D33" s="60" t="s">
        <v>15</v>
      </c>
      <c r="E33">
        <f t="shared" si="0"/>
        <v>26</v>
      </c>
      <c r="F33" s="24">
        <v>8.41</v>
      </c>
      <c r="G33" s="5"/>
      <c r="H33">
        <f>E33</f>
        <v>26</v>
      </c>
      <c r="I33" s="5"/>
      <c r="N33">
        <v>26</v>
      </c>
      <c r="O33">
        <v>944</v>
      </c>
      <c r="P33">
        <v>26</v>
      </c>
      <c r="Q33">
        <f t="shared" si="1"/>
        <v>944</v>
      </c>
    </row>
    <row r="34" spans="1:17" ht="12.75">
      <c r="A34" s="3">
        <v>4</v>
      </c>
      <c r="B34" s="31">
        <v>97</v>
      </c>
      <c r="C34" s="29" t="s">
        <v>190</v>
      </c>
      <c r="D34" s="62" t="s">
        <v>5</v>
      </c>
      <c r="E34">
        <f t="shared" si="0"/>
        <v>27</v>
      </c>
      <c r="F34" s="24">
        <v>8.52</v>
      </c>
      <c r="G34" s="5">
        <f>E34</f>
        <v>27</v>
      </c>
      <c r="I34" s="5"/>
      <c r="N34">
        <v>27</v>
      </c>
      <c r="O34">
        <v>97</v>
      </c>
      <c r="P34">
        <v>27</v>
      </c>
      <c r="Q34">
        <f t="shared" si="1"/>
        <v>97</v>
      </c>
    </row>
    <row r="35" spans="1:17" ht="12.75">
      <c r="A35" s="3">
        <v>4</v>
      </c>
      <c r="B35" s="21">
        <v>967</v>
      </c>
      <c r="C35" s="3" t="s">
        <v>248</v>
      </c>
      <c r="D35" s="68" t="s">
        <v>62</v>
      </c>
      <c r="E35">
        <f t="shared" si="0"/>
        <v>28</v>
      </c>
      <c r="F35" s="24">
        <v>8.54</v>
      </c>
      <c r="G35" s="5"/>
      <c r="I35" s="5"/>
      <c r="N35">
        <v>28</v>
      </c>
      <c r="O35">
        <v>967</v>
      </c>
      <c r="P35">
        <v>28</v>
      </c>
      <c r="Q35">
        <f t="shared" si="1"/>
        <v>967</v>
      </c>
    </row>
    <row r="36" spans="1:17" ht="12.75">
      <c r="A36" s="3">
        <v>3</v>
      </c>
      <c r="B36" s="21">
        <v>171</v>
      </c>
      <c r="C36" s="3" t="s">
        <v>378</v>
      </c>
      <c r="D36" s="3" t="s">
        <v>58</v>
      </c>
      <c r="E36">
        <f t="shared" si="0"/>
        <v>29</v>
      </c>
      <c r="F36" s="24">
        <v>8.56</v>
      </c>
      <c r="G36" s="5"/>
      <c r="I36" s="5"/>
      <c r="N36">
        <v>29</v>
      </c>
      <c r="O36">
        <v>171</v>
      </c>
      <c r="P36">
        <v>29</v>
      </c>
      <c r="Q36">
        <f t="shared" si="1"/>
        <v>171</v>
      </c>
    </row>
    <row r="37" spans="1:17" ht="12.75">
      <c r="A37" s="3">
        <v>3</v>
      </c>
      <c r="B37" s="21">
        <v>946</v>
      </c>
      <c r="C37" s="3" t="s">
        <v>227</v>
      </c>
      <c r="D37" s="60" t="s">
        <v>15</v>
      </c>
      <c r="E37">
        <f t="shared" si="0"/>
        <v>30</v>
      </c>
      <c r="F37" s="24">
        <v>9.01</v>
      </c>
      <c r="G37" s="5"/>
      <c r="H37">
        <f>E37</f>
        <v>30</v>
      </c>
      <c r="I37" s="5"/>
      <c r="N37">
        <v>30</v>
      </c>
      <c r="O37">
        <v>946</v>
      </c>
      <c r="P37">
        <v>30</v>
      </c>
      <c r="Q37">
        <f t="shared" si="1"/>
        <v>946</v>
      </c>
    </row>
    <row r="38" spans="1:17" ht="12.75">
      <c r="A38" s="3">
        <v>3</v>
      </c>
      <c r="B38" s="21">
        <v>943</v>
      </c>
      <c r="C38" s="3" t="s">
        <v>224</v>
      </c>
      <c r="D38" s="60" t="s">
        <v>15</v>
      </c>
      <c r="E38">
        <f t="shared" si="0"/>
        <v>31</v>
      </c>
      <c r="F38" s="24">
        <v>9.04</v>
      </c>
      <c r="G38" s="5"/>
      <c r="H38">
        <f>E38</f>
        <v>31</v>
      </c>
      <c r="I38" s="5"/>
      <c r="N38">
        <v>31</v>
      </c>
      <c r="O38">
        <v>943</v>
      </c>
      <c r="P38">
        <v>31</v>
      </c>
      <c r="Q38">
        <f t="shared" si="1"/>
        <v>943</v>
      </c>
    </row>
    <row r="39" spans="1:17" ht="12.75">
      <c r="A39" s="3">
        <v>4</v>
      </c>
      <c r="B39" s="21">
        <v>976</v>
      </c>
      <c r="C39" s="3" t="s">
        <v>258</v>
      </c>
      <c r="D39" s="62" t="s">
        <v>5</v>
      </c>
      <c r="E39">
        <f t="shared" si="0"/>
        <v>32</v>
      </c>
      <c r="F39" s="24">
        <v>9.07</v>
      </c>
      <c r="G39" s="5">
        <f>E39</f>
        <v>32</v>
      </c>
      <c r="I39" s="5"/>
      <c r="N39">
        <v>32</v>
      </c>
      <c r="O39">
        <v>976</v>
      </c>
      <c r="P39">
        <v>32</v>
      </c>
      <c r="Q39">
        <f t="shared" si="1"/>
        <v>976</v>
      </c>
    </row>
    <row r="40" spans="1:17" ht="12.75">
      <c r="A40" s="3">
        <v>4</v>
      </c>
      <c r="B40" s="21">
        <v>299</v>
      </c>
      <c r="C40" s="3" t="s">
        <v>523</v>
      </c>
      <c r="D40" s="92" t="s">
        <v>490</v>
      </c>
      <c r="E40">
        <f aca="true" t="shared" si="2" ref="E40:E65">VLOOKUP(B40,O$1:P$65536,2,0)</f>
        <v>33</v>
      </c>
      <c r="F40" s="24">
        <v>9.12</v>
      </c>
      <c r="G40" s="5"/>
      <c r="I40" s="5"/>
      <c r="K40">
        <f>E40</f>
        <v>33</v>
      </c>
      <c r="N40">
        <v>33</v>
      </c>
      <c r="O40">
        <v>299</v>
      </c>
      <c r="P40">
        <v>33</v>
      </c>
      <c r="Q40">
        <f aca="true" t="shared" si="3" ref="Q40:Q65">VLOOKUP(O40,B$1:B$65536,1,0)</f>
        <v>299</v>
      </c>
    </row>
    <row r="41" spans="1:17" ht="12.75">
      <c r="A41" s="29">
        <v>3</v>
      </c>
      <c r="B41" s="23">
        <v>339</v>
      </c>
      <c r="C41" s="18" t="s">
        <v>573</v>
      </c>
      <c r="D41" s="18" t="s">
        <v>556</v>
      </c>
      <c r="E41">
        <f t="shared" si="2"/>
        <v>34</v>
      </c>
      <c r="F41" s="24">
        <v>9.14</v>
      </c>
      <c r="N41">
        <v>34</v>
      </c>
      <c r="O41">
        <v>339</v>
      </c>
      <c r="P41">
        <v>34</v>
      </c>
      <c r="Q41">
        <f t="shared" si="3"/>
        <v>339</v>
      </c>
    </row>
    <row r="42" spans="1:17" ht="12.75">
      <c r="A42" s="29">
        <v>4</v>
      </c>
      <c r="B42" s="23">
        <v>327</v>
      </c>
      <c r="C42" s="29" t="s">
        <v>558</v>
      </c>
      <c r="D42" s="29" t="s">
        <v>556</v>
      </c>
      <c r="E42">
        <f t="shared" si="2"/>
        <v>35</v>
      </c>
      <c r="F42" s="24">
        <v>9.15</v>
      </c>
      <c r="N42">
        <v>35</v>
      </c>
      <c r="O42">
        <v>327</v>
      </c>
      <c r="P42">
        <v>35</v>
      </c>
      <c r="Q42">
        <f t="shared" si="3"/>
        <v>327</v>
      </c>
    </row>
    <row r="43" spans="1:17" ht="12.75">
      <c r="A43" s="3">
        <v>3</v>
      </c>
      <c r="B43" s="21">
        <v>122</v>
      </c>
      <c r="C43" s="3" t="s">
        <v>314</v>
      </c>
      <c r="D43" s="29" t="s">
        <v>315</v>
      </c>
      <c r="E43">
        <f t="shared" si="2"/>
        <v>36</v>
      </c>
      <c r="F43" s="24">
        <v>9.22</v>
      </c>
      <c r="G43" s="5"/>
      <c r="I43" s="5"/>
      <c r="N43">
        <v>36</v>
      </c>
      <c r="O43">
        <v>122</v>
      </c>
      <c r="P43">
        <v>36</v>
      </c>
      <c r="Q43">
        <f t="shared" si="3"/>
        <v>122</v>
      </c>
    </row>
    <row r="44" spans="1:17" ht="12.75">
      <c r="A44" s="3">
        <v>4</v>
      </c>
      <c r="B44" s="21">
        <v>983</v>
      </c>
      <c r="C44" s="3" t="s">
        <v>267</v>
      </c>
      <c r="D44" s="29" t="s">
        <v>268</v>
      </c>
      <c r="E44">
        <f t="shared" si="2"/>
        <v>37</v>
      </c>
      <c r="F44" s="24">
        <v>9.34</v>
      </c>
      <c r="G44" s="5"/>
      <c r="I44" s="5"/>
      <c r="N44">
        <v>37</v>
      </c>
      <c r="O44">
        <v>983</v>
      </c>
      <c r="P44">
        <v>37</v>
      </c>
      <c r="Q44">
        <f t="shared" si="3"/>
        <v>983</v>
      </c>
    </row>
    <row r="45" spans="1:17" ht="12.75">
      <c r="A45" s="3">
        <v>3</v>
      </c>
      <c r="B45" s="21">
        <v>945</v>
      </c>
      <c r="C45" s="3" t="s">
        <v>226</v>
      </c>
      <c r="D45" s="60" t="s">
        <v>15</v>
      </c>
      <c r="E45">
        <f t="shared" si="2"/>
        <v>38</v>
      </c>
      <c r="F45" s="24">
        <v>9.35</v>
      </c>
      <c r="G45" s="5"/>
      <c r="H45">
        <f>E45</f>
        <v>38</v>
      </c>
      <c r="I45" s="5"/>
      <c r="N45">
        <v>38</v>
      </c>
      <c r="O45">
        <v>945</v>
      </c>
      <c r="P45">
        <v>38</v>
      </c>
      <c r="Q45">
        <f t="shared" si="3"/>
        <v>945</v>
      </c>
    </row>
    <row r="46" spans="1:17" ht="12.75">
      <c r="A46" s="3">
        <v>4</v>
      </c>
      <c r="B46" s="21">
        <v>305</v>
      </c>
      <c r="C46" s="3" t="s">
        <v>529</v>
      </c>
      <c r="D46" s="92" t="s">
        <v>490</v>
      </c>
      <c r="E46">
        <f t="shared" si="2"/>
        <v>39</v>
      </c>
      <c r="F46" s="24">
        <v>9.4</v>
      </c>
      <c r="G46" s="5"/>
      <c r="I46" s="5"/>
      <c r="K46">
        <f>E46</f>
        <v>39</v>
      </c>
      <c r="N46">
        <v>39</v>
      </c>
      <c r="O46">
        <v>305</v>
      </c>
      <c r="P46">
        <v>39</v>
      </c>
      <c r="Q46">
        <f t="shared" si="3"/>
        <v>305</v>
      </c>
    </row>
    <row r="47" spans="1:17" ht="12.75">
      <c r="A47" s="3">
        <v>3</v>
      </c>
      <c r="B47" s="21">
        <v>947</v>
      </c>
      <c r="C47" s="3" t="s">
        <v>228</v>
      </c>
      <c r="D47" s="60" t="s">
        <v>15</v>
      </c>
      <c r="E47">
        <f t="shared" si="2"/>
        <v>40</v>
      </c>
      <c r="F47" s="24">
        <v>9.41</v>
      </c>
      <c r="G47" s="5"/>
      <c r="H47">
        <f>E47</f>
        <v>40</v>
      </c>
      <c r="I47" s="5"/>
      <c r="N47">
        <v>40</v>
      </c>
      <c r="O47">
        <v>947</v>
      </c>
      <c r="P47">
        <v>40</v>
      </c>
      <c r="Q47">
        <f t="shared" si="3"/>
        <v>947</v>
      </c>
    </row>
    <row r="48" spans="1:17" ht="12.75">
      <c r="A48" s="3">
        <v>4</v>
      </c>
      <c r="B48" s="21">
        <v>209</v>
      </c>
      <c r="C48" s="3" t="s">
        <v>424</v>
      </c>
      <c r="D48" s="29" t="s">
        <v>422</v>
      </c>
      <c r="E48">
        <f t="shared" si="2"/>
        <v>41</v>
      </c>
      <c r="F48" s="24">
        <v>9.44</v>
      </c>
      <c r="G48" s="5"/>
      <c r="I48" s="5"/>
      <c r="N48">
        <v>41</v>
      </c>
      <c r="O48">
        <v>209</v>
      </c>
      <c r="P48">
        <v>41</v>
      </c>
      <c r="Q48">
        <f t="shared" si="3"/>
        <v>209</v>
      </c>
    </row>
    <row r="49" spans="1:17" ht="12.75">
      <c r="A49" s="3">
        <v>3</v>
      </c>
      <c r="B49" s="21">
        <v>227</v>
      </c>
      <c r="C49" s="3" t="s">
        <v>448</v>
      </c>
      <c r="D49" s="80" t="s">
        <v>54</v>
      </c>
      <c r="E49">
        <f t="shared" si="2"/>
        <v>42</v>
      </c>
      <c r="F49" s="24">
        <v>9.46</v>
      </c>
      <c r="G49" s="5"/>
      <c r="I49" s="5"/>
      <c r="J49">
        <f>E49</f>
        <v>42</v>
      </c>
      <c r="N49">
        <v>42</v>
      </c>
      <c r="O49">
        <v>227</v>
      </c>
      <c r="P49">
        <v>42</v>
      </c>
      <c r="Q49">
        <f t="shared" si="3"/>
        <v>227</v>
      </c>
    </row>
    <row r="50" spans="1:17" ht="12.75">
      <c r="A50" s="3">
        <v>4</v>
      </c>
      <c r="B50" s="21">
        <v>297</v>
      </c>
      <c r="C50" s="3" t="s">
        <v>521</v>
      </c>
      <c r="D50" s="92" t="s">
        <v>490</v>
      </c>
      <c r="E50">
        <f t="shared" si="2"/>
        <v>43</v>
      </c>
      <c r="F50" s="24">
        <v>9.5</v>
      </c>
      <c r="G50" s="5"/>
      <c r="I50" s="5"/>
      <c r="K50">
        <f>E50</f>
        <v>43</v>
      </c>
      <c r="N50">
        <v>43</v>
      </c>
      <c r="O50">
        <v>297</v>
      </c>
      <c r="P50">
        <v>43</v>
      </c>
      <c r="Q50">
        <f t="shared" si="3"/>
        <v>297</v>
      </c>
    </row>
    <row r="51" spans="1:17" ht="12.75">
      <c r="A51" s="3">
        <v>3</v>
      </c>
      <c r="B51" s="21">
        <v>239</v>
      </c>
      <c r="C51" s="3" t="s">
        <v>460</v>
      </c>
      <c r="D51" s="62" t="s">
        <v>5</v>
      </c>
      <c r="E51">
        <f t="shared" si="2"/>
        <v>44</v>
      </c>
      <c r="F51" s="24">
        <v>10</v>
      </c>
      <c r="G51" s="5">
        <f>E51</f>
        <v>44</v>
      </c>
      <c r="I51" s="5"/>
      <c r="N51">
        <v>44</v>
      </c>
      <c r="O51">
        <v>239</v>
      </c>
      <c r="P51">
        <v>44</v>
      </c>
      <c r="Q51">
        <f t="shared" si="3"/>
        <v>239</v>
      </c>
    </row>
    <row r="52" spans="1:17" ht="12.75">
      <c r="A52" s="3">
        <v>3</v>
      </c>
      <c r="B52" s="21">
        <v>159</v>
      </c>
      <c r="C52" s="3" t="s">
        <v>366</v>
      </c>
      <c r="D52" s="29" t="s">
        <v>365</v>
      </c>
      <c r="E52">
        <f t="shared" si="2"/>
        <v>45</v>
      </c>
      <c r="F52" s="24">
        <v>10.01</v>
      </c>
      <c r="G52" s="5"/>
      <c r="I52" s="5"/>
      <c r="N52">
        <v>45</v>
      </c>
      <c r="O52">
        <v>159</v>
      </c>
      <c r="P52">
        <v>45</v>
      </c>
      <c r="Q52">
        <f t="shared" si="3"/>
        <v>159</v>
      </c>
    </row>
    <row r="53" spans="1:17" ht="12.75">
      <c r="A53" s="29">
        <v>4</v>
      </c>
      <c r="B53" s="23">
        <v>328</v>
      </c>
      <c r="C53" s="29" t="s">
        <v>559</v>
      </c>
      <c r="D53" s="29" t="s">
        <v>556</v>
      </c>
      <c r="E53">
        <f t="shared" si="2"/>
        <v>46</v>
      </c>
      <c r="F53" s="24">
        <v>10.07</v>
      </c>
      <c r="N53">
        <v>46</v>
      </c>
      <c r="O53">
        <v>328</v>
      </c>
      <c r="P53">
        <v>46</v>
      </c>
      <c r="Q53">
        <f t="shared" si="3"/>
        <v>328</v>
      </c>
    </row>
    <row r="54" spans="1:17" ht="12.75">
      <c r="A54" s="3">
        <v>3</v>
      </c>
      <c r="B54" s="21">
        <v>287</v>
      </c>
      <c r="C54" s="3" t="s">
        <v>511</v>
      </c>
      <c r="D54" s="92" t="s">
        <v>490</v>
      </c>
      <c r="E54">
        <f t="shared" si="2"/>
        <v>47</v>
      </c>
      <c r="F54" s="24">
        <v>10.18</v>
      </c>
      <c r="G54" s="5"/>
      <c r="I54" s="5"/>
      <c r="K54">
        <f>E54</f>
        <v>47</v>
      </c>
      <c r="N54">
        <v>47</v>
      </c>
      <c r="O54">
        <v>287</v>
      </c>
      <c r="P54">
        <v>47</v>
      </c>
      <c r="Q54">
        <f t="shared" si="3"/>
        <v>287</v>
      </c>
    </row>
    <row r="55" spans="1:17" ht="12.75">
      <c r="A55" s="3">
        <v>3</v>
      </c>
      <c r="B55" s="21">
        <v>310</v>
      </c>
      <c r="C55" s="3" t="s">
        <v>534</v>
      </c>
      <c r="D55" s="92" t="s">
        <v>490</v>
      </c>
      <c r="E55">
        <f t="shared" si="2"/>
        <v>48</v>
      </c>
      <c r="F55" s="24">
        <v>10.26</v>
      </c>
      <c r="G55" s="5"/>
      <c r="I55" s="5"/>
      <c r="K55">
        <f>E55</f>
        <v>48</v>
      </c>
      <c r="N55">
        <v>48</v>
      </c>
      <c r="O55">
        <v>310</v>
      </c>
      <c r="P55">
        <v>48</v>
      </c>
      <c r="Q55">
        <f t="shared" si="3"/>
        <v>310</v>
      </c>
    </row>
    <row r="56" spans="1:17" ht="12.75">
      <c r="A56" s="3">
        <v>4</v>
      </c>
      <c r="B56" s="21">
        <v>105</v>
      </c>
      <c r="C56" s="3" t="s">
        <v>295</v>
      </c>
      <c r="D56" s="62" t="s">
        <v>5</v>
      </c>
      <c r="E56">
        <f t="shared" si="2"/>
        <v>49</v>
      </c>
      <c r="F56" s="24">
        <v>10.33</v>
      </c>
      <c r="G56" s="5">
        <f>E56</f>
        <v>49</v>
      </c>
      <c r="I56" s="5"/>
      <c r="N56">
        <v>49</v>
      </c>
      <c r="O56">
        <v>105</v>
      </c>
      <c r="P56">
        <v>49</v>
      </c>
      <c r="Q56">
        <f t="shared" si="3"/>
        <v>105</v>
      </c>
    </row>
    <row r="57" spans="1:17" ht="12.75">
      <c r="A57" s="3">
        <v>3</v>
      </c>
      <c r="B57" s="21">
        <v>318</v>
      </c>
      <c r="C57" s="2" t="s">
        <v>545</v>
      </c>
      <c r="D57" s="68" t="s">
        <v>546</v>
      </c>
      <c r="E57">
        <f t="shared" si="2"/>
        <v>50</v>
      </c>
      <c r="F57" s="24">
        <v>10.35</v>
      </c>
      <c r="N57">
        <v>50</v>
      </c>
      <c r="O57">
        <v>318</v>
      </c>
      <c r="P57">
        <v>50</v>
      </c>
      <c r="Q57">
        <f t="shared" si="3"/>
        <v>318</v>
      </c>
    </row>
    <row r="58" spans="1:17" ht="12.75">
      <c r="A58" s="3">
        <v>3</v>
      </c>
      <c r="B58" s="21">
        <v>253</v>
      </c>
      <c r="C58" s="3" t="s">
        <v>475</v>
      </c>
      <c r="D58" s="80" t="s">
        <v>54</v>
      </c>
      <c r="E58">
        <f t="shared" si="2"/>
        <v>51</v>
      </c>
      <c r="F58" s="24">
        <v>10.45</v>
      </c>
      <c r="G58" s="5"/>
      <c r="I58" s="5"/>
      <c r="J58">
        <f>E58</f>
        <v>51</v>
      </c>
      <c r="N58">
        <v>51</v>
      </c>
      <c r="O58">
        <v>253</v>
      </c>
      <c r="P58">
        <v>51</v>
      </c>
      <c r="Q58">
        <f t="shared" si="3"/>
        <v>253</v>
      </c>
    </row>
    <row r="59" spans="1:17" ht="12.75">
      <c r="A59" s="3">
        <v>3</v>
      </c>
      <c r="B59" s="21">
        <v>197</v>
      </c>
      <c r="C59" s="3" t="s">
        <v>408</v>
      </c>
      <c r="D59" s="29" t="s">
        <v>410</v>
      </c>
      <c r="E59">
        <f t="shared" si="2"/>
        <v>52</v>
      </c>
      <c r="F59" s="24">
        <v>11.01</v>
      </c>
      <c r="G59" s="5"/>
      <c r="I59" s="5"/>
      <c r="N59">
        <v>52</v>
      </c>
      <c r="O59">
        <v>197</v>
      </c>
      <c r="P59">
        <v>52</v>
      </c>
      <c r="Q59">
        <f t="shared" si="3"/>
        <v>197</v>
      </c>
    </row>
    <row r="60" spans="1:17" ht="12.75">
      <c r="A60" s="3">
        <v>3</v>
      </c>
      <c r="B60" s="21">
        <v>307</v>
      </c>
      <c r="C60" s="3" t="s">
        <v>531</v>
      </c>
      <c r="D60" s="92" t="s">
        <v>490</v>
      </c>
      <c r="E60">
        <f t="shared" si="2"/>
        <v>53</v>
      </c>
      <c r="F60" s="24">
        <v>11.12</v>
      </c>
      <c r="G60" s="5"/>
      <c r="I60" s="5"/>
      <c r="K60">
        <f>E60</f>
        <v>53</v>
      </c>
      <c r="N60">
        <v>53</v>
      </c>
      <c r="O60">
        <v>307</v>
      </c>
      <c r="P60">
        <v>53</v>
      </c>
      <c r="Q60">
        <f t="shared" si="3"/>
        <v>307</v>
      </c>
    </row>
    <row r="61" spans="1:17" ht="12.75">
      <c r="A61" s="3">
        <v>3</v>
      </c>
      <c r="B61" s="31">
        <v>64</v>
      </c>
      <c r="C61" s="3" t="s">
        <v>154</v>
      </c>
      <c r="D61" s="62" t="s">
        <v>5</v>
      </c>
      <c r="E61">
        <f t="shared" si="2"/>
        <v>54</v>
      </c>
      <c r="F61" s="24">
        <v>11.14</v>
      </c>
      <c r="G61" s="5">
        <f>E61</f>
        <v>54</v>
      </c>
      <c r="I61" s="5"/>
      <c r="N61">
        <v>54</v>
      </c>
      <c r="O61">
        <v>64</v>
      </c>
      <c r="P61">
        <v>54</v>
      </c>
      <c r="Q61">
        <f t="shared" si="3"/>
        <v>64</v>
      </c>
    </row>
    <row r="62" spans="1:17" ht="12.75">
      <c r="A62" s="3">
        <v>3</v>
      </c>
      <c r="B62" s="21">
        <v>271</v>
      </c>
      <c r="C62" s="3" t="s">
        <v>495</v>
      </c>
      <c r="D62" s="92" t="s">
        <v>490</v>
      </c>
      <c r="E62">
        <f t="shared" si="2"/>
        <v>55</v>
      </c>
      <c r="F62" s="24">
        <v>11.32</v>
      </c>
      <c r="G62" s="5"/>
      <c r="I62" s="5"/>
      <c r="K62">
        <f>E62</f>
        <v>55</v>
      </c>
      <c r="N62">
        <v>55</v>
      </c>
      <c r="O62">
        <v>271</v>
      </c>
      <c r="P62">
        <v>55</v>
      </c>
      <c r="Q62">
        <f t="shared" si="3"/>
        <v>271</v>
      </c>
    </row>
    <row r="63" spans="1:17" ht="12.75">
      <c r="A63" s="3">
        <v>4</v>
      </c>
      <c r="B63" s="21">
        <v>194</v>
      </c>
      <c r="C63" s="3" t="s">
        <v>403</v>
      </c>
      <c r="D63" s="29" t="s">
        <v>404</v>
      </c>
      <c r="E63">
        <f t="shared" si="2"/>
        <v>56</v>
      </c>
      <c r="F63" s="24">
        <v>11.58</v>
      </c>
      <c r="G63" s="5"/>
      <c r="I63" s="5"/>
      <c r="N63">
        <v>56</v>
      </c>
      <c r="O63">
        <v>194</v>
      </c>
      <c r="P63">
        <v>56</v>
      </c>
      <c r="Q63">
        <f t="shared" si="3"/>
        <v>194</v>
      </c>
    </row>
    <row r="64" spans="1:17" ht="12.75">
      <c r="A64" s="30">
        <v>3</v>
      </c>
      <c r="B64" s="31">
        <v>49</v>
      </c>
      <c r="C64" s="29" t="s">
        <v>136</v>
      </c>
      <c r="D64" s="80" t="s">
        <v>135</v>
      </c>
      <c r="E64">
        <f t="shared" si="2"/>
        <v>57</v>
      </c>
      <c r="F64" s="24">
        <v>12.17</v>
      </c>
      <c r="G64" s="5"/>
      <c r="I64" s="5"/>
      <c r="J64">
        <f>E64</f>
        <v>57</v>
      </c>
      <c r="N64">
        <v>57</v>
      </c>
      <c r="O64">
        <v>49</v>
      </c>
      <c r="P64">
        <v>57</v>
      </c>
      <c r="Q64">
        <f t="shared" si="3"/>
        <v>49</v>
      </c>
    </row>
    <row r="65" spans="1:17" ht="12.75">
      <c r="A65" s="3">
        <v>3</v>
      </c>
      <c r="B65" s="21">
        <v>978</v>
      </c>
      <c r="C65" s="3" t="s">
        <v>262</v>
      </c>
      <c r="D65" s="72" t="s">
        <v>101</v>
      </c>
      <c r="E65">
        <f t="shared" si="2"/>
        <v>58</v>
      </c>
      <c r="F65" s="24">
        <v>12.29</v>
      </c>
      <c r="G65" s="5"/>
      <c r="I65" s="5">
        <f>E65</f>
        <v>58</v>
      </c>
      <c r="N65">
        <v>58</v>
      </c>
      <c r="O65">
        <v>978</v>
      </c>
      <c r="P65">
        <v>58</v>
      </c>
      <c r="Q65">
        <f t="shared" si="3"/>
        <v>978</v>
      </c>
    </row>
    <row r="66" spans="1:10" ht="12.75">
      <c r="A66" s="3">
        <v>3</v>
      </c>
      <c r="B66" s="31">
        <v>82</v>
      </c>
      <c r="C66" s="3" t="s">
        <v>174</v>
      </c>
      <c r="D66" s="80" t="s">
        <v>135</v>
      </c>
      <c r="E66" s="10" t="s">
        <v>570</v>
      </c>
      <c r="F66" s="24"/>
      <c r="G66" s="5"/>
      <c r="I66" s="5"/>
      <c r="J66" t="str">
        <f>E66</f>
        <v>DNS</v>
      </c>
    </row>
    <row r="67" spans="1:10" ht="12.75">
      <c r="A67" s="3">
        <v>4</v>
      </c>
      <c r="B67" s="21">
        <v>997</v>
      </c>
      <c r="C67" s="3" t="s">
        <v>286</v>
      </c>
      <c r="D67" s="80" t="s">
        <v>135</v>
      </c>
      <c r="E67" s="10" t="s">
        <v>570</v>
      </c>
      <c r="F67" s="24"/>
      <c r="G67" s="5"/>
      <c r="I67" s="5"/>
      <c r="J67" t="str">
        <f>E67</f>
        <v>DNS</v>
      </c>
    </row>
    <row r="68" spans="1:9" ht="12.75">
      <c r="A68" s="3">
        <v>4</v>
      </c>
      <c r="B68" s="21">
        <v>202</v>
      </c>
      <c r="C68" s="3" t="s">
        <v>415</v>
      </c>
      <c r="D68" s="29" t="s">
        <v>55</v>
      </c>
      <c r="E68" s="10" t="s">
        <v>570</v>
      </c>
      <c r="F68" s="24"/>
      <c r="G68" s="5"/>
      <c r="I68" s="5"/>
    </row>
    <row r="69" spans="1:9" ht="12.75">
      <c r="A69" s="3">
        <v>4</v>
      </c>
      <c r="B69" s="21">
        <v>252</v>
      </c>
      <c r="C69" s="29" t="s">
        <v>474</v>
      </c>
      <c r="D69" s="62" t="s">
        <v>5</v>
      </c>
      <c r="E69" s="10" t="s">
        <v>570</v>
      </c>
      <c r="F69" s="24"/>
      <c r="G69" s="5" t="str">
        <f>E69</f>
        <v>DNS</v>
      </c>
      <c r="I69" s="5"/>
    </row>
    <row r="70" spans="1:11" ht="12.75">
      <c r="A70" s="3">
        <v>4</v>
      </c>
      <c r="B70" s="21">
        <v>295</v>
      </c>
      <c r="C70" s="3" t="s">
        <v>519</v>
      </c>
      <c r="D70" s="92" t="s">
        <v>490</v>
      </c>
      <c r="E70" s="10" t="s">
        <v>570</v>
      </c>
      <c r="F70" s="24"/>
      <c r="G70" s="5"/>
      <c r="I70" s="5"/>
      <c r="K70" t="str">
        <f>E70</f>
        <v>DNS</v>
      </c>
    </row>
    <row r="71" spans="1:4" ht="12.75">
      <c r="A71" s="29"/>
      <c r="B71" s="23"/>
      <c r="C71" s="18"/>
      <c r="D71" s="22"/>
    </row>
    <row r="72" spans="3:6" ht="15.75">
      <c r="C72" s="14" t="s">
        <v>23</v>
      </c>
      <c r="F72" s="2" t="s">
        <v>19</v>
      </c>
    </row>
    <row r="73" spans="1:12" ht="15.75">
      <c r="A73" s="14"/>
      <c r="B73" s="14"/>
      <c r="C73" s="2"/>
      <c r="G73">
        <v>10</v>
      </c>
      <c r="H73">
        <v>26</v>
      </c>
      <c r="I73">
        <v>4</v>
      </c>
      <c r="J73">
        <v>42</v>
      </c>
      <c r="K73">
        <v>2</v>
      </c>
      <c r="L73">
        <v>7</v>
      </c>
    </row>
    <row r="74" spans="1:12" ht="12.75">
      <c r="A74" s="2"/>
      <c r="B74" s="2"/>
      <c r="G74">
        <v>15</v>
      </c>
      <c r="H74">
        <v>30</v>
      </c>
      <c r="I74">
        <v>14</v>
      </c>
      <c r="J74">
        <v>51</v>
      </c>
      <c r="K74">
        <v>9</v>
      </c>
      <c r="L74">
        <v>11</v>
      </c>
    </row>
    <row r="75" spans="7:12" ht="12.75">
      <c r="G75" s="12">
        <v>18</v>
      </c>
      <c r="H75">
        <v>31</v>
      </c>
      <c r="I75" s="12">
        <v>20</v>
      </c>
      <c r="J75" s="7">
        <v>57</v>
      </c>
      <c r="K75" s="7">
        <v>23</v>
      </c>
      <c r="L75" s="7">
        <v>22</v>
      </c>
    </row>
    <row r="76" spans="3:12" ht="12.75">
      <c r="C76" s="10"/>
      <c r="F76" s="2" t="s">
        <v>20</v>
      </c>
      <c r="G76" s="17">
        <f aca="true" t="shared" si="4" ref="G76:L76">SUM(G73:G75)</f>
        <v>43</v>
      </c>
      <c r="H76" s="17">
        <f>SUM(H73:H75)</f>
        <v>87</v>
      </c>
      <c r="I76" s="17">
        <f t="shared" si="4"/>
        <v>38</v>
      </c>
      <c r="J76" s="17">
        <f>SUM(J73:J75)</f>
        <v>150</v>
      </c>
      <c r="K76" s="17">
        <f t="shared" si="4"/>
        <v>34</v>
      </c>
      <c r="L76" s="17">
        <f t="shared" si="4"/>
        <v>40</v>
      </c>
    </row>
    <row r="77" spans="6:11" ht="12.75">
      <c r="F77" s="2"/>
      <c r="G77" s="27" t="s">
        <v>12</v>
      </c>
      <c r="H77" s="27" t="s">
        <v>12</v>
      </c>
      <c r="I77" s="7">
        <v>2</v>
      </c>
      <c r="K77" s="7">
        <v>1</v>
      </c>
    </row>
    <row r="78" ht="12.75">
      <c r="F78" s="2"/>
    </row>
    <row r="83" ht="18">
      <c r="B83" s="4" t="s">
        <v>0</v>
      </c>
    </row>
    <row r="84" spans="1:4" ht="18">
      <c r="A84" s="4"/>
      <c r="B84" s="4"/>
      <c r="D84" s="4"/>
    </row>
    <row r="85" spans="1:4" ht="18">
      <c r="A85" s="4"/>
      <c r="B85" s="4" t="s">
        <v>552</v>
      </c>
      <c r="D85" s="4"/>
    </row>
    <row r="86" spans="1:4" ht="18">
      <c r="A86" s="4"/>
      <c r="D86" s="4"/>
    </row>
    <row r="87" ht="12.75" customHeight="1">
      <c r="B87" s="2" t="s">
        <v>41</v>
      </c>
    </row>
    <row r="88" ht="12.75" customHeight="1">
      <c r="A88" s="2"/>
    </row>
    <row r="90" spans="2:4" ht="25.5">
      <c r="B90" s="1" t="s">
        <v>1</v>
      </c>
      <c r="C90" s="2" t="s">
        <v>2</v>
      </c>
      <c r="D90" s="2" t="s">
        <v>3</v>
      </c>
    </row>
    <row r="91" spans="2:5" ht="12.75">
      <c r="B91" s="21">
        <v>136</v>
      </c>
      <c r="C91" s="3" t="s">
        <v>333</v>
      </c>
      <c r="D91" s="29" t="s">
        <v>334</v>
      </c>
      <c r="E91" s="18" t="s">
        <v>12</v>
      </c>
    </row>
    <row r="92" spans="2:5" ht="12.75">
      <c r="B92" s="21">
        <v>291</v>
      </c>
      <c r="C92" s="3" t="s">
        <v>515</v>
      </c>
      <c r="D92" s="29" t="s">
        <v>490</v>
      </c>
      <c r="E92" s="18" t="s">
        <v>12</v>
      </c>
    </row>
    <row r="93" spans="2:5" ht="12.75">
      <c r="B93" s="21">
        <v>114</v>
      </c>
      <c r="C93" s="3" t="s">
        <v>305</v>
      </c>
      <c r="D93" s="29" t="s">
        <v>304</v>
      </c>
      <c r="E93" s="18" t="s">
        <v>12</v>
      </c>
    </row>
    <row r="100" ht="15.75">
      <c r="D100" s="14" t="s">
        <v>23</v>
      </c>
    </row>
    <row r="101" ht="15">
      <c r="D101" s="96" t="s">
        <v>490</v>
      </c>
    </row>
    <row r="102" spans="2:3" ht="12.75" customHeight="1">
      <c r="B102" s="21">
        <v>291</v>
      </c>
      <c r="C102" s="52" t="s">
        <v>515</v>
      </c>
    </row>
    <row r="103" spans="2:3" ht="12.75" customHeight="1">
      <c r="B103" s="20">
        <v>268</v>
      </c>
      <c r="C103" s="52" t="s">
        <v>579</v>
      </c>
    </row>
    <row r="104" spans="2:3" ht="12.75" customHeight="1">
      <c r="B104" s="20">
        <v>279</v>
      </c>
      <c r="C104" s="52" t="s">
        <v>503</v>
      </c>
    </row>
    <row r="108" ht="15.75">
      <c r="D108" s="14" t="s">
        <v>24</v>
      </c>
    </row>
    <row r="109" spans="2:4" ht="15.75">
      <c r="B109" s="14" t="s">
        <v>26</v>
      </c>
      <c r="C109" s="9"/>
      <c r="D109" s="96" t="s">
        <v>578</v>
      </c>
    </row>
    <row r="110" spans="2:3" ht="12.75">
      <c r="B110" s="31">
        <v>21</v>
      </c>
      <c r="C110" s="29" t="s">
        <v>100</v>
      </c>
    </row>
    <row r="111" spans="2:3" ht="12.75">
      <c r="B111" s="31">
        <v>46</v>
      </c>
      <c r="C111" s="29" t="s">
        <v>132</v>
      </c>
    </row>
    <row r="112" spans="2:4" ht="12.75">
      <c r="B112" s="21">
        <v>128</v>
      </c>
      <c r="C112" s="3" t="s">
        <v>322</v>
      </c>
      <c r="D112" s="10"/>
    </row>
  </sheetData>
  <sheetProtection/>
  <printOptions/>
  <pageMargins left="0.25" right="0.25" top="0.75" bottom="0.75" header="0.3" footer="0.3"/>
  <pageSetup horizontalDpi="360" verticalDpi="36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41">
      <pane xSplit="2" topLeftCell="C1" activePane="topRight" state="frozen"/>
      <selection pane="topLeft" activeCell="A1" sqref="A1"/>
      <selection pane="topRight" activeCell="N74" sqref="N74"/>
    </sheetView>
  </sheetViews>
  <sheetFormatPr defaultColWidth="9.140625" defaultRowHeight="12.75"/>
  <cols>
    <col min="1" max="1" width="9.140625" style="20" customWidth="1"/>
    <col min="3" max="3" width="21.57421875" style="0" customWidth="1"/>
    <col min="4" max="4" width="28.421875" style="0" customWidth="1"/>
    <col min="9" max="9" width="10.28125" style="0" bestFit="1" customWidth="1"/>
    <col min="10" max="10" width="11.140625" style="0" customWidth="1"/>
    <col min="11" max="11" width="10.421875" style="0" customWidth="1"/>
  </cols>
  <sheetData>
    <row r="1" spans="1:4" ht="18">
      <c r="A1" s="32" t="s">
        <v>0</v>
      </c>
      <c r="C1" s="4"/>
      <c r="D1" s="4"/>
    </row>
    <row r="2" spans="1:4" ht="18">
      <c r="A2" s="28"/>
      <c r="C2" s="4"/>
      <c r="D2" s="4"/>
    </row>
    <row r="3" spans="1:7" ht="18">
      <c r="A3" s="16" t="s">
        <v>76</v>
      </c>
      <c r="C3" s="4"/>
      <c r="D3" s="4"/>
      <c r="F3" t="s">
        <v>14</v>
      </c>
      <c r="G3" s="25" t="s">
        <v>48</v>
      </c>
    </row>
    <row r="5" spans="1:8" ht="12.75">
      <c r="A5" s="33" t="s">
        <v>42</v>
      </c>
      <c r="D5" s="10" t="s">
        <v>33</v>
      </c>
      <c r="E5" t="s">
        <v>12</v>
      </c>
      <c r="F5" s="18" t="s">
        <v>12</v>
      </c>
      <c r="G5" s="5"/>
      <c r="H5" s="5"/>
    </row>
    <row r="6" spans="1:6" ht="12.75">
      <c r="A6" s="45"/>
      <c r="B6" s="38"/>
      <c r="C6" s="38"/>
      <c r="D6" s="38"/>
      <c r="E6" s="41" t="s">
        <v>584</v>
      </c>
      <c r="F6" s="38" t="s">
        <v>12</v>
      </c>
    </row>
    <row r="7" spans="1:17" ht="51">
      <c r="A7" s="42" t="s">
        <v>4</v>
      </c>
      <c r="B7" s="42" t="s">
        <v>1</v>
      </c>
      <c r="C7" s="43" t="s">
        <v>2</v>
      </c>
      <c r="D7" s="40" t="s">
        <v>3</v>
      </c>
      <c r="E7" s="43" t="s">
        <v>11</v>
      </c>
      <c r="F7" s="45" t="s">
        <v>31</v>
      </c>
      <c r="G7" s="48" t="s">
        <v>5</v>
      </c>
      <c r="H7" s="39" t="s">
        <v>62</v>
      </c>
      <c r="I7" s="34" t="s">
        <v>200</v>
      </c>
      <c r="J7" s="81" t="s">
        <v>58</v>
      </c>
      <c r="K7" s="65" t="s">
        <v>365</v>
      </c>
      <c r="L7" s="47" t="s">
        <v>490</v>
      </c>
      <c r="O7" s="107" t="s">
        <v>574</v>
      </c>
      <c r="Q7" s="10" t="s">
        <v>576</v>
      </c>
    </row>
    <row r="8" spans="1:17" ht="12.75">
      <c r="A8" s="29">
        <v>6</v>
      </c>
      <c r="B8" s="23">
        <v>338</v>
      </c>
      <c r="C8" s="29" t="s">
        <v>568</v>
      </c>
      <c r="D8" s="29" t="s">
        <v>556</v>
      </c>
      <c r="E8">
        <f aca="true" t="shared" si="0" ref="E8:E39">VLOOKUP(B8,O$1:P$65536,2,0)</f>
        <v>1</v>
      </c>
      <c r="F8">
        <v>7.13</v>
      </c>
      <c r="N8">
        <v>1</v>
      </c>
      <c r="O8">
        <v>338</v>
      </c>
      <c r="P8">
        <v>1</v>
      </c>
      <c r="Q8">
        <f aca="true" t="shared" si="1" ref="Q8:Q39">VLOOKUP(O8,B$1:B$65536,1,0)</f>
        <v>338</v>
      </c>
    </row>
    <row r="9" spans="1:17" ht="12.75">
      <c r="A9" s="30">
        <v>5</v>
      </c>
      <c r="B9" s="31">
        <v>28</v>
      </c>
      <c r="C9" s="29" t="s">
        <v>112</v>
      </c>
      <c r="D9" s="29" t="s">
        <v>68</v>
      </c>
      <c r="E9">
        <f t="shared" si="0"/>
        <v>2</v>
      </c>
      <c r="F9" s="24">
        <v>7.27</v>
      </c>
      <c r="G9" s="5"/>
      <c r="H9" s="5"/>
      <c r="I9" s="5"/>
      <c r="J9" s="5"/>
      <c r="K9" s="5"/>
      <c r="N9">
        <v>2</v>
      </c>
      <c r="O9">
        <v>28</v>
      </c>
      <c r="P9">
        <v>2</v>
      </c>
      <c r="Q9">
        <f t="shared" si="1"/>
        <v>28</v>
      </c>
    </row>
    <row r="10" spans="1:17" ht="12.75">
      <c r="A10" s="3">
        <v>5</v>
      </c>
      <c r="B10" s="31">
        <v>59</v>
      </c>
      <c r="C10" s="3" t="s">
        <v>147</v>
      </c>
      <c r="D10" s="62" t="s">
        <v>5</v>
      </c>
      <c r="E10">
        <f t="shared" si="0"/>
        <v>3</v>
      </c>
      <c r="F10" s="24">
        <v>7.35</v>
      </c>
      <c r="G10">
        <f>E10</f>
        <v>3</v>
      </c>
      <c r="N10">
        <v>3</v>
      </c>
      <c r="O10">
        <v>59</v>
      </c>
      <c r="P10">
        <v>3</v>
      </c>
      <c r="Q10">
        <f t="shared" si="1"/>
        <v>59</v>
      </c>
    </row>
    <row r="11" spans="1:17" ht="12.75">
      <c r="A11" s="3">
        <v>5</v>
      </c>
      <c r="B11" s="31">
        <v>86</v>
      </c>
      <c r="C11" s="3" t="s">
        <v>178</v>
      </c>
      <c r="D11" s="29" t="s">
        <v>179</v>
      </c>
      <c r="E11">
        <f t="shared" si="0"/>
        <v>4</v>
      </c>
      <c r="F11" s="24">
        <v>7.46</v>
      </c>
      <c r="N11">
        <v>4</v>
      </c>
      <c r="O11">
        <v>86</v>
      </c>
      <c r="P11">
        <v>4</v>
      </c>
      <c r="Q11">
        <f t="shared" si="1"/>
        <v>86</v>
      </c>
    </row>
    <row r="12" spans="1:17" ht="12.75">
      <c r="A12" s="3">
        <v>6</v>
      </c>
      <c r="B12" s="21">
        <v>151</v>
      </c>
      <c r="C12" s="3" t="s">
        <v>354</v>
      </c>
      <c r="D12" s="29" t="s">
        <v>355</v>
      </c>
      <c r="E12">
        <f t="shared" si="0"/>
        <v>5</v>
      </c>
      <c r="F12" s="24">
        <v>7.57</v>
      </c>
      <c r="G12" s="5"/>
      <c r="H12" s="5"/>
      <c r="I12" s="5"/>
      <c r="J12" s="5"/>
      <c r="K12" s="5"/>
      <c r="N12">
        <v>5</v>
      </c>
      <c r="O12">
        <v>151</v>
      </c>
      <c r="P12">
        <v>5</v>
      </c>
      <c r="Q12">
        <f t="shared" si="1"/>
        <v>151</v>
      </c>
    </row>
    <row r="13" spans="1:17" ht="12.75">
      <c r="A13" s="3">
        <v>5</v>
      </c>
      <c r="B13" s="21">
        <v>995</v>
      </c>
      <c r="C13" s="3" t="s">
        <v>283</v>
      </c>
      <c r="D13" s="29" t="s">
        <v>282</v>
      </c>
      <c r="E13">
        <f t="shared" si="0"/>
        <v>6</v>
      </c>
      <c r="F13" s="24">
        <v>8.07</v>
      </c>
      <c r="G13" s="5"/>
      <c r="H13" s="5"/>
      <c r="I13" s="5"/>
      <c r="J13" s="5"/>
      <c r="K13" s="5"/>
      <c r="N13">
        <v>6</v>
      </c>
      <c r="O13">
        <v>995</v>
      </c>
      <c r="P13">
        <v>6</v>
      </c>
      <c r="Q13">
        <f t="shared" si="1"/>
        <v>995</v>
      </c>
    </row>
    <row r="14" spans="1:17" ht="12.75">
      <c r="A14" s="3">
        <v>5</v>
      </c>
      <c r="B14" s="31">
        <v>74</v>
      </c>
      <c r="C14" s="3" t="s">
        <v>163</v>
      </c>
      <c r="D14" s="29" t="s">
        <v>164</v>
      </c>
      <c r="E14">
        <f t="shared" si="0"/>
        <v>7</v>
      </c>
      <c r="F14" s="24">
        <v>8.08</v>
      </c>
      <c r="G14" s="5"/>
      <c r="H14" s="5"/>
      <c r="I14" s="5"/>
      <c r="J14" s="5"/>
      <c r="K14" s="5"/>
      <c r="N14">
        <v>7</v>
      </c>
      <c r="O14">
        <v>74</v>
      </c>
      <c r="P14">
        <v>7</v>
      </c>
      <c r="Q14">
        <f t="shared" si="1"/>
        <v>74</v>
      </c>
    </row>
    <row r="15" spans="1:17" ht="12.75">
      <c r="A15" s="3">
        <v>5</v>
      </c>
      <c r="B15" s="21">
        <v>103</v>
      </c>
      <c r="C15" s="3" t="s">
        <v>292</v>
      </c>
      <c r="D15" s="29" t="s">
        <v>293</v>
      </c>
      <c r="E15">
        <f t="shared" si="0"/>
        <v>8</v>
      </c>
      <c r="F15" s="24">
        <v>8.1</v>
      </c>
      <c r="G15" s="5"/>
      <c r="H15" s="5"/>
      <c r="I15" s="5"/>
      <c r="J15" s="5"/>
      <c r="K15" s="5"/>
      <c r="N15">
        <v>8</v>
      </c>
      <c r="O15">
        <v>103</v>
      </c>
      <c r="P15">
        <v>8</v>
      </c>
      <c r="Q15">
        <f t="shared" si="1"/>
        <v>103</v>
      </c>
    </row>
    <row r="16" spans="1:17" ht="12.75">
      <c r="A16" s="3">
        <v>6</v>
      </c>
      <c r="B16" s="21">
        <v>222</v>
      </c>
      <c r="C16" s="3" t="s">
        <v>442</v>
      </c>
      <c r="D16" s="29" t="s">
        <v>443</v>
      </c>
      <c r="E16">
        <f t="shared" si="0"/>
        <v>9</v>
      </c>
      <c r="F16" s="24">
        <v>8.14</v>
      </c>
      <c r="N16">
        <v>9</v>
      </c>
      <c r="O16">
        <v>222</v>
      </c>
      <c r="P16">
        <v>9</v>
      </c>
      <c r="Q16">
        <f t="shared" si="1"/>
        <v>222</v>
      </c>
    </row>
    <row r="17" spans="1:17" ht="12.75">
      <c r="A17" s="30">
        <v>5</v>
      </c>
      <c r="B17" s="31">
        <v>24</v>
      </c>
      <c r="C17" s="29" t="s">
        <v>104</v>
      </c>
      <c r="D17" s="29" t="s">
        <v>13</v>
      </c>
      <c r="E17">
        <f t="shared" si="0"/>
        <v>10</v>
      </c>
      <c r="F17" s="24">
        <v>8.2</v>
      </c>
      <c r="G17" s="5"/>
      <c r="H17" s="5"/>
      <c r="I17" s="5"/>
      <c r="J17" s="5"/>
      <c r="K17" s="5"/>
      <c r="N17">
        <v>10</v>
      </c>
      <c r="O17">
        <v>24</v>
      </c>
      <c r="P17">
        <v>10</v>
      </c>
      <c r="Q17">
        <f t="shared" si="1"/>
        <v>24</v>
      </c>
    </row>
    <row r="18" spans="1:17" ht="12.75">
      <c r="A18" s="3">
        <v>5</v>
      </c>
      <c r="B18" s="21">
        <v>176</v>
      </c>
      <c r="C18" s="3" t="s">
        <v>383</v>
      </c>
      <c r="D18" s="82" t="s">
        <v>58</v>
      </c>
      <c r="E18">
        <f t="shared" si="0"/>
        <v>11</v>
      </c>
      <c r="F18" s="24">
        <v>8.26</v>
      </c>
      <c r="G18" s="5"/>
      <c r="H18" s="5"/>
      <c r="I18" s="5"/>
      <c r="J18" s="5">
        <f>E18</f>
        <v>11</v>
      </c>
      <c r="K18" s="5"/>
      <c r="N18">
        <v>11</v>
      </c>
      <c r="O18">
        <v>176</v>
      </c>
      <c r="P18">
        <v>11</v>
      </c>
      <c r="Q18">
        <f t="shared" si="1"/>
        <v>176</v>
      </c>
    </row>
    <row r="19" spans="1:17" ht="12.75">
      <c r="A19" s="3">
        <v>6</v>
      </c>
      <c r="B19" s="31">
        <v>98</v>
      </c>
      <c r="C19" s="29" t="s">
        <v>191</v>
      </c>
      <c r="D19" s="62" t="s">
        <v>5</v>
      </c>
      <c r="E19">
        <f t="shared" si="0"/>
        <v>12</v>
      </c>
      <c r="F19" s="24">
        <v>8.29</v>
      </c>
      <c r="G19" s="5">
        <f>E19</f>
        <v>12</v>
      </c>
      <c r="H19" s="5"/>
      <c r="I19" s="5"/>
      <c r="J19" s="5"/>
      <c r="K19" s="5"/>
      <c r="N19">
        <v>12</v>
      </c>
      <c r="O19">
        <v>98</v>
      </c>
      <c r="P19">
        <v>12</v>
      </c>
      <c r="Q19">
        <f t="shared" si="1"/>
        <v>98</v>
      </c>
    </row>
    <row r="20" spans="1:17" ht="12.75">
      <c r="A20" s="3">
        <v>5</v>
      </c>
      <c r="B20" s="21">
        <v>161</v>
      </c>
      <c r="C20" s="3" t="s">
        <v>368</v>
      </c>
      <c r="D20" s="60" t="s">
        <v>365</v>
      </c>
      <c r="E20">
        <f t="shared" si="0"/>
        <v>13</v>
      </c>
      <c r="F20" s="24">
        <v>8.32</v>
      </c>
      <c r="K20">
        <f>E20</f>
        <v>13</v>
      </c>
      <c r="N20">
        <v>13</v>
      </c>
      <c r="O20">
        <v>161</v>
      </c>
      <c r="P20">
        <v>13</v>
      </c>
      <c r="Q20">
        <f t="shared" si="1"/>
        <v>161</v>
      </c>
    </row>
    <row r="21" spans="1:17" ht="12.75">
      <c r="A21" s="30">
        <v>6</v>
      </c>
      <c r="B21" s="31">
        <v>8</v>
      </c>
      <c r="C21" s="29" t="s">
        <v>84</v>
      </c>
      <c r="D21" s="62" t="s">
        <v>5</v>
      </c>
      <c r="E21">
        <f t="shared" si="0"/>
        <v>14</v>
      </c>
      <c r="F21" s="24">
        <v>8.34</v>
      </c>
      <c r="G21" s="5">
        <f>E21</f>
        <v>14</v>
      </c>
      <c r="H21" s="5"/>
      <c r="I21" s="5"/>
      <c r="J21" s="5"/>
      <c r="K21" s="5"/>
      <c r="N21">
        <v>14</v>
      </c>
      <c r="O21">
        <v>8</v>
      </c>
      <c r="P21">
        <v>14</v>
      </c>
      <c r="Q21">
        <f t="shared" si="1"/>
        <v>8</v>
      </c>
    </row>
    <row r="22" spans="1:17" ht="12.75">
      <c r="A22" s="3">
        <v>6</v>
      </c>
      <c r="B22" s="21">
        <v>278</v>
      </c>
      <c r="C22" s="3" t="s">
        <v>502</v>
      </c>
      <c r="D22" s="92" t="s">
        <v>490</v>
      </c>
      <c r="E22">
        <f t="shared" si="0"/>
        <v>15</v>
      </c>
      <c r="F22" s="24">
        <v>8.34</v>
      </c>
      <c r="G22" s="5"/>
      <c r="H22" s="5"/>
      <c r="I22" s="5"/>
      <c r="J22" s="5"/>
      <c r="K22" s="5"/>
      <c r="L22">
        <f>E22</f>
        <v>15</v>
      </c>
      <c r="N22">
        <v>15</v>
      </c>
      <c r="O22">
        <v>278</v>
      </c>
      <c r="P22">
        <v>15</v>
      </c>
      <c r="Q22">
        <f t="shared" si="1"/>
        <v>278</v>
      </c>
    </row>
    <row r="23" spans="1:17" ht="12.75">
      <c r="A23" s="3">
        <v>6</v>
      </c>
      <c r="B23" s="21">
        <v>162</v>
      </c>
      <c r="C23" s="3" t="s">
        <v>369</v>
      </c>
      <c r="D23" s="29" t="s">
        <v>64</v>
      </c>
      <c r="E23">
        <f t="shared" si="0"/>
        <v>16</v>
      </c>
      <c r="F23" s="24">
        <v>8.35</v>
      </c>
      <c r="N23">
        <v>16</v>
      </c>
      <c r="O23">
        <v>162</v>
      </c>
      <c r="P23">
        <v>16</v>
      </c>
      <c r="Q23">
        <f t="shared" si="1"/>
        <v>162</v>
      </c>
    </row>
    <row r="24" spans="1:17" ht="12.75">
      <c r="A24" s="3">
        <v>6</v>
      </c>
      <c r="B24" s="21">
        <v>143</v>
      </c>
      <c r="C24" s="3" t="s">
        <v>345</v>
      </c>
      <c r="D24" s="29" t="s">
        <v>13</v>
      </c>
      <c r="E24">
        <f t="shared" si="0"/>
        <v>17</v>
      </c>
      <c r="F24" s="24">
        <v>8.38</v>
      </c>
      <c r="G24" s="5"/>
      <c r="H24" s="5"/>
      <c r="I24" s="5"/>
      <c r="J24" s="5"/>
      <c r="K24" s="5"/>
      <c r="N24">
        <v>17</v>
      </c>
      <c r="O24">
        <v>143</v>
      </c>
      <c r="P24">
        <v>17</v>
      </c>
      <c r="Q24">
        <f t="shared" si="1"/>
        <v>143</v>
      </c>
    </row>
    <row r="25" spans="1:17" ht="12.75">
      <c r="A25" s="3">
        <v>6</v>
      </c>
      <c r="B25" s="21">
        <v>267</v>
      </c>
      <c r="C25" s="3" t="s">
        <v>491</v>
      </c>
      <c r="D25" s="92" t="s">
        <v>490</v>
      </c>
      <c r="E25">
        <f t="shared" si="0"/>
        <v>18</v>
      </c>
      <c r="F25" s="24">
        <v>8.39</v>
      </c>
      <c r="G25" s="5"/>
      <c r="H25" s="5"/>
      <c r="I25" s="5"/>
      <c r="J25" s="5"/>
      <c r="K25" s="5"/>
      <c r="L25">
        <f>E25</f>
        <v>18</v>
      </c>
      <c r="N25">
        <v>18</v>
      </c>
      <c r="O25">
        <v>267</v>
      </c>
      <c r="P25">
        <v>18</v>
      </c>
      <c r="Q25">
        <f t="shared" si="1"/>
        <v>267</v>
      </c>
    </row>
    <row r="26" spans="1:17" ht="12.75">
      <c r="A26" s="3">
        <v>5</v>
      </c>
      <c r="B26" s="31">
        <v>90</v>
      </c>
      <c r="C26" s="3" t="s">
        <v>183</v>
      </c>
      <c r="D26" s="62" t="s">
        <v>5</v>
      </c>
      <c r="E26">
        <f t="shared" si="0"/>
        <v>19</v>
      </c>
      <c r="F26" s="24">
        <v>8.4</v>
      </c>
      <c r="G26" s="5">
        <f>E26</f>
        <v>19</v>
      </c>
      <c r="H26" s="5"/>
      <c r="I26" s="5"/>
      <c r="J26" s="5"/>
      <c r="K26" s="5"/>
      <c r="N26">
        <v>19</v>
      </c>
      <c r="O26">
        <v>90</v>
      </c>
      <c r="P26">
        <v>19</v>
      </c>
      <c r="Q26">
        <f t="shared" si="1"/>
        <v>90</v>
      </c>
    </row>
    <row r="27" spans="1:17" ht="12.75">
      <c r="A27" s="3">
        <v>6</v>
      </c>
      <c r="B27" s="21">
        <v>968</v>
      </c>
      <c r="C27" s="3" t="s">
        <v>249</v>
      </c>
      <c r="D27" s="71" t="s">
        <v>62</v>
      </c>
      <c r="E27">
        <f t="shared" si="0"/>
        <v>20</v>
      </c>
      <c r="F27" s="24">
        <v>8.43</v>
      </c>
      <c r="H27">
        <f>E27</f>
        <v>20</v>
      </c>
      <c r="N27">
        <v>20</v>
      </c>
      <c r="O27">
        <v>968</v>
      </c>
      <c r="P27">
        <v>20</v>
      </c>
      <c r="Q27">
        <f t="shared" si="1"/>
        <v>968</v>
      </c>
    </row>
    <row r="28" spans="1:17" ht="12.75">
      <c r="A28" s="3">
        <v>5</v>
      </c>
      <c r="B28" s="31">
        <v>65</v>
      </c>
      <c r="C28" s="3" t="s">
        <v>152</v>
      </c>
      <c r="D28" s="62" t="s">
        <v>5</v>
      </c>
      <c r="E28">
        <f t="shared" si="0"/>
        <v>21</v>
      </c>
      <c r="F28" s="24">
        <v>8.46</v>
      </c>
      <c r="G28">
        <f>E28</f>
        <v>21</v>
      </c>
      <c r="N28">
        <v>21</v>
      </c>
      <c r="O28">
        <v>65</v>
      </c>
      <c r="P28">
        <v>21</v>
      </c>
      <c r="Q28">
        <f t="shared" si="1"/>
        <v>65</v>
      </c>
    </row>
    <row r="29" spans="1:17" ht="12.75">
      <c r="A29" s="3">
        <v>5</v>
      </c>
      <c r="B29" s="21">
        <v>971</v>
      </c>
      <c r="C29" s="3" t="s">
        <v>252</v>
      </c>
      <c r="D29" s="59" t="s">
        <v>253</v>
      </c>
      <c r="E29">
        <f t="shared" si="0"/>
        <v>22</v>
      </c>
      <c r="F29" s="24">
        <v>8.49</v>
      </c>
      <c r="G29" s="5"/>
      <c r="H29" s="5"/>
      <c r="I29" s="5">
        <f>E29</f>
        <v>22</v>
      </c>
      <c r="J29" s="5"/>
      <c r="K29" s="5"/>
      <c r="N29">
        <v>22</v>
      </c>
      <c r="O29">
        <v>971</v>
      </c>
      <c r="P29">
        <v>22</v>
      </c>
      <c r="Q29">
        <f t="shared" si="1"/>
        <v>971</v>
      </c>
    </row>
    <row r="30" spans="1:17" ht="12.75">
      <c r="A30" s="3">
        <v>5</v>
      </c>
      <c r="B30" s="31">
        <v>56</v>
      </c>
      <c r="C30" s="3" t="s">
        <v>144</v>
      </c>
      <c r="D30" s="62" t="s">
        <v>5</v>
      </c>
      <c r="E30">
        <f t="shared" si="0"/>
        <v>23</v>
      </c>
      <c r="F30" s="24">
        <v>8.53</v>
      </c>
      <c r="G30" s="5">
        <f>E30</f>
        <v>23</v>
      </c>
      <c r="H30" s="5"/>
      <c r="I30" s="5"/>
      <c r="J30" s="19"/>
      <c r="K30" s="5"/>
      <c r="N30">
        <v>23</v>
      </c>
      <c r="O30">
        <v>56</v>
      </c>
      <c r="P30">
        <v>23</v>
      </c>
      <c r="Q30">
        <f t="shared" si="1"/>
        <v>56</v>
      </c>
    </row>
    <row r="31" spans="1:17" ht="12.75">
      <c r="A31" s="3">
        <v>5</v>
      </c>
      <c r="B31" s="21">
        <v>923</v>
      </c>
      <c r="C31" s="3" t="s">
        <v>201</v>
      </c>
      <c r="D31" s="29" t="s">
        <v>202</v>
      </c>
      <c r="E31">
        <f t="shared" si="0"/>
        <v>24</v>
      </c>
      <c r="F31" s="24">
        <v>8.57</v>
      </c>
      <c r="G31" s="5"/>
      <c r="H31" s="5"/>
      <c r="I31" s="5"/>
      <c r="J31" s="5"/>
      <c r="K31" s="5"/>
      <c r="N31">
        <v>24</v>
      </c>
      <c r="O31">
        <v>923</v>
      </c>
      <c r="P31">
        <v>24</v>
      </c>
      <c r="Q31">
        <f t="shared" si="1"/>
        <v>923</v>
      </c>
    </row>
    <row r="32" spans="1:17" ht="12.75">
      <c r="A32" s="3">
        <v>5</v>
      </c>
      <c r="B32" s="31">
        <v>55</v>
      </c>
      <c r="C32" s="3" t="s">
        <v>143</v>
      </c>
      <c r="D32" s="62" t="s">
        <v>5</v>
      </c>
      <c r="E32">
        <f t="shared" si="0"/>
        <v>25</v>
      </c>
      <c r="F32" s="6">
        <v>9.07</v>
      </c>
      <c r="G32">
        <f>E32</f>
        <v>25</v>
      </c>
      <c r="N32">
        <v>25</v>
      </c>
      <c r="O32">
        <v>55</v>
      </c>
      <c r="P32">
        <v>25</v>
      </c>
      <c r="Q32">
        <f t="shared" si="1"/>
        <v>55</v>
      </c>
    </row>
    <row r="33" spans="1:17" ht="12.75">
      <c r="A33" s="3">
        <v>6</v>
      </c>
      <c r="B33" s="21">
        <v>312</v>
      </c>
      <c r="C33" s="3" t="s">
        <v>538</v>
      </c>
      <c r="D33" s="59" t="s">
        <v>200</v>
      </c>
      <c r="E33">
        <f t="shared" si="0"/>
        <v>26</v>
      </c>
      <c r="F33" s="6">
        <v>9.09</v>
      </c>
      <c r="I33">
        <f>E33</f>
        <v>26</v>
      </c>
      <c r="N33">
        <v>26</v>
      </c>
      <c r="O33">
        <v>312</v>
      </c>
      <c r="P33">
        <v>26</v>
      </c>
      <c r="Q33">
        <f t="shared" si="1"/>
        <v>312</v>
      </c>
    </row>
    <row r="34" spans="1:17" ht="12.75">
      <c r="A34" s="3">
        <v>5</v>
      </c>
      <c r="B34" s="21">
        <v>163</v>
      </c>
      <c r="C34" s="3" t="s">
        <v>371</v>
      </c>
      <c r="D34" s="29" t="s">
        <v>313</v>
      </c>
      <c r="E34">
        <f t="shared" si="0"/>
        <v>27</v>
      </c>
      <c r="F34" s="24">
        <v>9.09</v>
      </c>
      <c r="N34">
        <v>27</v>
      </c>
      <c r="O34">
        <v>163</v>
      </c>
      <c r="P34">
        <v>27</v>
      </c>
      <c r="Q34">
        <f t="shared" si="1"/>
        <v>163</v>
      </c>
    </row>
    <row r="35" spans="1:17" ht="12.75">
      <c r="A35" s="30">
        <v>5</v>
      </c>
      <c r="B35" s="31">
        <v>39</v>
      </c>
      <c r="C35" s="29" t="s">
        <v>122</v>
      </c>
      <c r="D35" s="29" t="s">
        <v>123</v>
      </c>
      <c r="E35">
        <f t="shared" si="0"/>
        <v>28</v>
      </c>
      <c r="F35" s="6">
        <v>9.12</v>
      </c>
      <c r="N35">
        <v>28</v>
      </c>
      <c r="O35">
        <v>39</v>
      </c>
      <c r="P35">
        <v>28</v>
      </c>
      <c r="Q35">
        <f t="shared" si="1"/>
        <v>39</v>
      </c>
    </row>
    <row r="36" spans="1:17" ht="12.75">
      <c r="A36" s="3">
        <v>6</v>
      </c>
      <c r="B36" s="31">
        <v>69</v>
      </c>
      <c r="C36" s="3" t="s">
        <v>158</v>
      </c>
      <c r="D36" s="29" t="s">
        <v>157</v>
      </c>
      <c r="E36">
        <f t="shared" si="0"/>
        <v>29</v>
      </c>
      <c r="F36" s="24">
        <v>9.21</v>
      </c>
      <c r="G36" s="5"/>
      <c r="H36" s="5"/>
      <c r="I36" s="5"/>
      <c r="J36" s="5"/>
      <c r="K36" s="5"/>
      <c r="N36">
        <v>29</v>
      </c>
      <c r="O36">
        <v>69</v>
      </c>
      <c r="P36">
        <v>29</v>
      </c>
      <c r="Q36">
        <f t="shared" si="1"/>
        <v>69</v>
      </c>
    </row>
    <row r="37" spans="1:17" ht="12.75">
      <c r="A37" s="3">
        <v>6</v>
      </c>
      <c r="B37" s="21">
        <v>217</v>
      </c>
      <c r="C37" s="3" t="s">
        <v>435</v>
      </c>
      <c r="D37" s="60" t="s">
        <v>57</v>
      </c>
      <c r="E37">
        <f t="shared" si="0"/>
        <v>30</v>
      </c>
      <c r="F37" s="24">
        <v>9.25</v>
      </c>
      <c r="G37" s="5"/>
      <c r="H37" s="5"/>
      <c r="I37" s="5"/>
      <c r="J37" s="5"/>
      <c r="K37" s="5">
        <f>E37</f>
        <v>30</v>
      </c>
      <c r="N37">
        <v>30</v>
      </c>
      <c r="O37">
        <v>217</v>
      </c>
      <c r="P37">
        <v>30</v>
      </c>
      <c r="Q37">
        <f t="shared" si="1"/>
        <v>217</v>
      </c>
    </row>
    <row r="38" spans="1:17" ht="12.75">
      <c r="A38" s="3">
        <v>6</v>
      </c>
      <c r="B38" s="21">
        <v>272</v>
      </c>
      <c r="C38" s="3" t="s">
        <v>496</v>
      </c>
      <c r="D38" s="92" t="s">
        <v>490</v>
      </c>
      <c r="E38">
        <f t="shared" si="0"/>
        <v>31</v>
      </c>
      <c r="F38" s="24">
        <v>9.33</v>
      </c>
      <c r="G38" s="5"/>
      <c r="H38" s="5"/>
      <c r="I38" s="5"/>
      <c r="J38" s="5"/>
      <c r="K38" s="5"/>
      <c r="L38">
        <f>E38</f>
        <v>31</v>
      </c>
      <c r="N38">
        <v>31</v>
      </c>
      <c r="O38">
        <v>272</v>
      </c>
      <c r="P38">
        <v>31</v>
      </c>
      <c r="Q38">
        <f t="shared" si="1"/>
        <v>272</v>
      </c>
    </row>
    <row r="39" spans="1:17" ht="12.75">
      <c r="A39" s="3">
        <v>6</v>
      </c>
      <c r="B39" s="21">
        <v>178</v>
      </c>
      <c r="C39" s="3" t="s">
        <v>385</v>
      </c>
      <c r="D39" s="82" t="s">
        <v>58</v>
      </c>
      <c r="E39">
        <f t="shared" si="0"/>
        <v>32</v>
      </c>
      <c r="F39" s="24">
        <v>9.39</v>
      </c>
      <c r="G39" s="5"/>
      <c r="H39" s="5"/>
      <c r="I39" s="5"/>
      <c r="J39" s="5">
        <f>E39</f>
        <v>32</v>
      </c>
      <c r="K39" s="5"/>
      <c r="N39">
        <v>32</v>
      </c>
      <c r="O39">
        <v>178</v>
      </c>
      <c r="P39">
        <v>32</v>
      </c>
      <c r="Q39">
        <f t="shared" si="1"/>
        <v>178</v>
      </c>
    </row>
    <row r="40" spans="1:17" ht="12.75">
      <c r="A40" s="3">
        <v>5</v>
      </c>
      <c r="B40" s="21">
        <v>216</v>
      </c>
      <c r="C40" s="3" t="s">
        <v>434</v>
      </c>
      <c r="D40" s="60" t="s">
        <v>431</v>
      </c>
      <c r="E40">
        <f aca="true" t="shared" si="2" ref="E40:E59">VLOOKUP(B40,O$1:P$65536,2,0)</f>
        <v>33</v>
      </c>
      <c r="F40" s="24">
        <v>9.4</v>
      </c>
      <c r="G40" s="5"/>
      <c r="H40" s="5"/>
      <c r="I40" s="5"/>
      <c r="J40" s="5"/>
      <c r="K40" s="5">
        <f>E40</f>
        <v>33</v>
      </c>
      <c r="N40">
        <v>33</v>
      </c>
      <c r="O40">
        <v>216</v>
      </c>
      <c r="P40">
        <v>33</v>
      </c>
      <c r="Q40">
        <f aca="true" t="shared" si="3" ref="Q40:Q65">VLOOKUP(O40,B$1:B$65536,1,0)</f>
        <v>216</v>
      </c>
    </row>
    <row r="41" spans="1:17" ht="12.75">
      <c r="A41" s="3">
        <v>5</v>
      </c>
      <c r="B41" s="21">
        <v>973</v>
      </c>
      <c r="C41" s="3" t="s">
        <v>255</v>
      </c>
      <c r="D41" s="59" t="s">
        <v>253</v>
      </c>
      <c r="E41">
        <f t="shared" si="2"/>
        <v>34</v>
      </c>
      <c r="F41" s="24">
        <v>9.51</v>
      </c>
      <c r="G41" s="5"/>
      <c r="H41" s="5"/>
      <c r="I41" s="5">
        <f>E41</f>
        <v>34</v>
      </c>
      <c r="J41" s="5"/>
      <c r="K41" s="5"/>
      <c r="N41">
        <v>34</v>
      </c>
      <c r="O41">
        <v>973</v>
      </c>
      <c r="P41">
        <v>34</v>
      </c>
      <c r="Q41">
        <f t="shared" si="3"/>
        <v>973</v>
      </c>
    </row>
    <row r="42" spans="1:17" ht="12.75">
      <c r="A42" s="29">
        <v>5</v>
      </c>
      <c r="B42" s="21">
        <v>261</v>
      </c>
      <c r="C42" s="3" t="s">
        <v>485</v>
      </c>
      <c r="D42" s="29" t="s">
        <v>484</v>
      </c>
      <c r="E42">
        <f t="shared" si="2"/>
        <v>35</v>
      </c>
      <c r="F42" s="24">
        <v>9.57</v>
      </c>
      <c r="G42" s="5"/>
      <c r="H42" s="5"/>
      <c r="I42" s="5"/>
      <c r="J42" s="5"/>
      <c r="K42" s="5"/>
      <c r="N42">
        <v>35</v>
      </c>
      <c r="O42">
        <v>261</v>
      </c>
      <c r="P42">
        <v>35</v>
      </c>
      <c r="Q42">
        <f t="shared" si="3"/>
        <v>261</v>
      </c>
    </row>
    <row r="43" spans="1:17" ht="12.75">
      <c r="A43" s="30">
        <v>5</v>
      </c>
      <c r="B43" s="31">
        <v>9</v>
      </c>
      <c r="C43" s="29" t="s">
        <v>85</v>
      </c>
      <c r="D43" s="62" t="s">
        <v>5</v>
      </c>
      <c r="E43">
        <f t="shared" si="2"/>
        <v>36</v>
      </c>
      <c r="F43" s="24">
        <v>9.59</v>
      </c>
      <c r="G43" s="5">
        <f>E43</f>
        <v>36</v>
      </c>
      <c r="H43" s="5"/>
      <c r="I43" s="5"/>
      <c r="J43" s="5"/>
      <c r="K43" s="5"/>
      <c r="N43">
        <v>36</v>
      </c>
      <c r="O43">
        <v>9</v>
      </c>
      <c r="P43">
        <v>36</v>
      </c>
      <c r="Q43">
        <f t="shared" si="3"/>
        <v>9</v>
      </c>
    </row>
    <row r="44" spans="1:17" ht="12" customHeight="1">
      <c r="A44" s="3">
        <v>5</v>
      </c>
      <c r="B44" s="21">
        <v>156</v>
      </c>
      <c r="C44" s="3" t="s">
        <v>361</v>
      </c>
      <c r="D44" s="29" t="s">
        <v>164</v>
      </c>
      <c r="E44">
        <f t="shared" si="2"/>
        <v>37</v>
      </c>
      <c r="F44" s="24">
        <v>10</v>
      </c>
      <c r="G44" s="5"/>
      <c r="H44" s="5"/>
      <c r="I44" s="5"/>
      <c r="J44" s="5"/>
      <c r="K44" s="5"/>
      <c r="N44">
        <v>37</v>
      </c>
      <c r="O44">
        <v>156</v>
      </c>
      <c r="P44">
        <v>37</v>
      </c>
      <c r="Q44">
        <f t="shared" si="3"/>
        <v>156</v>
      </c>
    </row>
    <row r="45" spans="1:17" ht="12.75">
      <c r="A45" s="3">
        <v>5</v>
      </c>
      <c r="B45" s="21">
        <v>288</v>
      </c>
      <c r="C45" s="3" t="s">
        <v>512</v>
      </c>
      <c r="D45" s="92" t="s">
        <v>490</v>
      </c>
      <c r="E45">
        <f t="shared" si="2"/>
        <v>38</v>
      </c>
      <c r="F45" s="24">
        <v>10.04</v>
      </c>
      <c r="L45">
        <f>E45</f>
        <v>38</v>
      </c>
      <c r="N45">
        <v>38</v>
      </c>
      <c r="O45">
        <v>288</v>
      </c>
      <c r="P45">
        <v>38</v>
      </c>
      <c r="Q45">
        <f t="shared" si="3"/>
        <v>288</v>
      </c>
    </row>
    <row r="46" spans="1:17" ht="12.75">
      <c r="A46" s="29">
        <v>4</v>
      </c>
      <c r="B46" s="23">
        <v>211</v>
      </c>
      <c r="C46" s="29" t="s">
        <v>426</v>
      </c>
      <c r="D46" s="29" t="s">
        <v>580</v>
      </c>
      <c r="E46">
        <f t="shared" si="2"/>
        <v>39</v>
      </c>
      <c r="F46" s="24">
        <v>10.07</v>
      </c>
      <c r="N46">
        <v>39</v>
      </c>
      <c r="O46">
        <v>211</v>
      </c>
      <c r="P46">
        <v>39</v>
      </c>
      <c r="Q46">
        <f t="shared" si="3"/>
        <v>211</v>
      </c>
    </row>
    <row r="47" spans="1:17" ht="12.75">
      <c r="A47" s="29">
        <v>6</v>
      </c>
      <c r="B47" s="21">
        <v>264</v>
      </c>
      <c r="C47" s="3" t="s">
        <v>488</v>
      </c>
      <c r="D47" s="29" t="s">
        <v>59</v>
      </c>
      <c r="E47">
        <f t="shared" si="2"/>
        <v>40</v>
      </c>
      <c r="F47" s="24">
        <v>10.1</v>
      </c>
      <c r="G47" s="5"/>
      <c r="H47" s="5"/>
      <c r="I47" s="5"/>
      <c r="J47" s="5"/>
      <c r="K47" s="5"/>
      <c r="N47">
        <v>40</v>
      </c>
      <c r="O47">
        <v>264</v>
      </c>
      <c r="P47">
        <v>40</v>
      </c>
      <c r="Q47">
        <f t="shared" si="3"/>
        <v>264</v>
      </c>
    </row>
    <row r="48" spans="1:17" ht="12.75">
      <c r="A48" s="3">
        <v>5</v>
      </c>
      <c r="B48" s="21">
        <v>175</v>
      </c>
      <c r="C48" s="3" t="s">
        <v>382</v>
      </c>
      <c r="D48" s="82" t="s">
        <v>58</v>
      </c>
      <c r="E48">
        <f t="shared" si="2"/>
        <v>41</v>
      </c>
      <c r="F48" s="24">
        <v>10.16</v>
      </c>
      <c r="G48" s="5"/>
      <c r="H48" s="5"/>
      <c r="I48" s="5"/>
      <c r="J48" s="5">
        <f>E48</f>
        <v>41</v>
      </c>
      <c r="K48" s="5"/>
      <c r="N48">
        <v>41</v>
      </c>
      <c r="O48">
        <v>175</v>
      </c>
      <c r="P48">
        <v>41</v>
      </c>
      <c r="Q48">
        <f t="shared" si="3"/>
        <v>175</v>
      </c>
    </row>
    <row r="49" spans="1:17" ht="12.75">
      <c r="A49" s="3">
        <v>5</v>
      </c>
      <c r="B49" s="21">
        <v>294</v>
      </c>
      <c r="C49" s="3" t="s">
        <v>518</v>
      </c>
      <c r="D49" s="92" t="s">
        <v>490</v>
      </c>
      <c r="E49">
        <f t="shared" si="2"/>
        <v>42</v>
      </c>
      <c r="F49" s="24">
        <v>10.25</v>
      </c>
      <c r="L49">
        <f>E49</f>
        <v>42</v>
      </c>
      <c r="N49">
        <v>42</v>
      </c>
      <c r="O49">
        <v>294</v>
      </c>
      <c r="P49">
        <v>42</v>
      </c>
      <c r="Q49">
        <f t="shared" si="3"/>
        <v>294</v>
      </c>
    </row>
    <row r="50" spans="1:17" ht="12.75">
      <c r="A50" s="3">
        <v>5</v>
      </c>
      <c r="B50" s="21">
        <v>243</v>
      </c>
      <c r="C50" s="3" t="s">
        <v>465</v>
      </c>
      <c r="D50" s="29" t="s">
        <v>52</v>
      </c>
      <c r="E50">
        <f t="shared" si="2"/>
        <v>43</v>
      </c>
      <c r="F50" s="24">
        <v>10.35</v>
      </c>
      <c r="G50" s="5"/>
      <c r="H50" s="5"/>
      <c r="I50" s="5"/>
      <c r="J50" s="5"/>
      <c r="K50" s="5"/>
      <c r="N50">
        <v>43</v>
      </c>
      <c r="O50">
        <v>243</v>
      </c>
      <c r="P50">
        <v>43</v>
      </c>
      <c r="Q50">
        <f t="shared" si="3"/>
        <v>243</v>
      </c>
    </row>
    <row r="51" spans="1:17" ht="12.75">
      <c r="A51" s="3">
        <v>5</v>
      </c>
      <c r="B51" s="21">
        <v>283</v>
      </c>
      <c r="C51" s="3" t="s">
        <v>507</v>
      </c>
      <c r="D51" s="92" t="s">
        <v>490</v>
      </c>
      <c r="E51">
        <f t="shared" si="2"/>
        <v>44</v>
      </c>
      <c r="F51" s="24">
        <v>10.37</v>
      </c>
      <c r="G51" s="5"/>
      <c r="H51" s="5"/>
      <c r="I51" s="5"/>
      <c r="J51" s="5"/>
      <c r="K51" s="5"/>
      <c r="L51">
        <f>E51</f>
        <v>44</v>
      </c>
      <c r="N51">
        <v>44</v>
      </c>
      <c r="O51">
        <v>283</v>
      </c>
      <c r="P51">
        <v>44</v>
      </c>
      <c r="Q51">
        <f t="shared" si="3"/>
        <v>283</v>
      </c>
    </row>
    <row r="52" spans="1:17" ht="12.75">
      <c r="A52" s="3">
        <v>5</v>
      </c>
      <c r="B52" s="21">
        <v>273</v>
      </c>
      <c r="C52" s="3" t="s">
        <v>497</v>
      </c>
      <c r="D52" s="92" t="s">
        <v>490</v>
      </c>
      <c r="E52">
        <f t="shared" si="2"/>
        <v>45</v>
      </c>
      <c r="F52" s="24">
        <v>10.41</v>
      </c>
      <c r="L52">
        <f>E52</f>
        <v>45</v>
      </c>
      <c r="N52">
        <v>45</v>
      </c>
      <c r="O52">
        <v>273</v>
      </c>
      <c r="P52">
        <v>45</v>
      </c>
      <c r="Q52">
        <f t="shared" si="3"/>
        <v>273</v>
      </c>
    </row>
    <row r="53" spans="1:17" ht="12.75">
      <c r="A53" s="30">
        <v>5</v>
      </c>
      <c r="B53" s="31">
        <v>17</v>
      </c>
      <c r="C53" s="29" t="s">
        <v>95</v>
      </c>
      <c r="D53" s="71" t="s">
        <v>62</v>
      </c>
      <c r="E53">
        <f t="shared" si="2"/>
        <v>46</v>
      </c>
      <c r="F53" s="24">
        <v>10.46</v>
      </c>
      <c r="G53" s="5"/>
      <c r="H53" s="5">
        <f>E53</f>
        <v>46</v>
      </c>
      <c r="I53" s="5"/>
      <c r="J53" s="5"/>
      <c r="K53" s="5"/>
      <c r="N53">
        <v>46</v>
      </c>
      <c r="O53">
        <v>17</v>
      </c>
      <c r="P53">
        <v>46</v>
      </c>
      <c r="Q53">
        <f t="shared" si="3"/>
        <v>17</v>
      </c>
    </row>
    <row r="54" spans="1:17" ht="12.75">
      <c r="A54" s="3">
        <v>5</v>
      </c>
      <c r="B54" s="31">
        <v>57</v>
      </c>
      <c r="C54" s="3" t="s">
        <v>145</v>
      </c>
      <c r="D54" s="62" t="s">
        <v>5</v>
      </c>
      <c r="E54">
        <f t="shared" si="2"/>
        <v>47</v>
      </c>
      <c r="F54" s="24">
        <v>10.55</v>
      </c>
      <c r="G54" s="5">
        <f>E54</f>
        <v>47</v>
      </c>
      <c r="H54" s="5"/>
      <c r="I54" s="5"/>
      <c r="J54" s="5"/>
      <c r="K54" s="5"/>
      <c r="N54">
        <v>47</v>
      </c>
      <c r="O54">
        <v>57</v>
      </c>
      <c r="P54">
        <v>47</v>
      </c>
      <c r="Q54">
        <f t="shared" si="3"/>
        <v>57</v>
      </c>
    </row>
    <row r="55" spans="1:17" ht="12.75">
      <c r="A55" s="3">
        <v>5</v>
      </c>
      <c r="B55" s="21">
        <v>277</v>
      </c>
      <c r="C55" s="3" t="s">
        <v>501</v>
      </c>
      <c r="D55" s="92" t="s">
        <v>490</v>
      </c>
      <c r="E55">
        <f t="shared" si="2"/>
        <v>48</v>
      </c>
      <c r="F55" s="24">
        <v>10.56</v>
      </c>
      <c r="L55">
        <f>E55</f>
        <v>48</v>
      </c>
      <c r="N55">
        <v>48</v>
      </c>
      <c r="O55">
        <v>277</v>
      </c>
      <c r="P55">
        <v>48</v>
      </c>
      <c r="Q55">
        <f t="shared" si="3"/>
        <v>277</v>
      </c>
    </row>
    <row r="56" spans="1:17" ht="12.75">
      <c r="A56" s="3">
        <v>5</v>
      </c>
      <c r="B56" s="21">
        <v>964</v>
      </c>
      <c r="C56" s="3" t="s">
        <v>245</v>
      </c>
      <c r="D56" s="29" t="s">
        <v>15</v>
      </c>
      <c r="E56">
        <f t="shared" si="2"/>
        <v>49</v>
      </c>
      <c r="F56" s="24">
        <v>11.05</v>
      </c>
      <c r="N56">
        <v>49</v>
      </c>
      <c r="O56">
        <v>964</v>
      </c>
      <c r="P56">
        <v>49</v>
      </c>
      <c r="Q56">
        <f t="shared" si="3"/>
        <v>964</v>
      </c>
    </row>
    <row r="57" spans="1:17" ht="12.75">
      <c r="A57" s="3">
        <v>5</v>
      </c>
      <c r="B57" s="21">
        <v>214</v>
      </c>
      <c r="C57" s="3" t="s">
        <v>432</v>
      </c>
      <c r="D57" s="60" t="s">
        <v>431</v>
      </c>
      <c r="E57">
        <f t="shared" si="2"/>
        <v>50</v>
      </c>
      <c r="F57" s="24">
        <v>11.33</v>
      </c>
      <c r="G57" s="5"/>
      <c r="H57" s="5"/>
      <c r="I57" s="5"/>
      <c r="J57" s="5"/>
      <c r="K57" s="5">
        <f>E57</f>
        <v>50</v>
      </c>
      <c r="N57">
        <v>50</v>
      </c>
      <c r="O57">
        <v>214</v>
      </c>
      <c r="P57">
        <v>50</v>
      </c>
      <c r="Q57">
        <f t="shared" si="3"/>
        <v>214</v>
      </c>
    </row>
    <row r="58" spans="1:17" ht="12.75">
      <c r="A58" s="30">
        <v>6</v>
      </c>
      <c r="B58" s="31">
        <v>7</v>
      </c>
      <c r="C58" s="29" t="s">
        <v>83</v>
      </c>
      <c r="D58" s="71" t="s">
        <v>62</v>
      </c>
      <c r="E58">
        <f t="shared" si="2"/>
        <v>51</v>
      </c>
      <c r="F58" s="24">
        <v>12.01</v>
      </c>
      <c r="H58">
        <f>E58</f>
        <v>51</v>
      </c>
      <c r="N58">
        <v>51</v>
      </c>
      <c r="O58">
        <v>7</v>
      </c>
      <c r="P58">
        <v>51</v>
      </c>
      <c r="Q58">
        <f t="shared" si="3"/>
        <v>7</v>
      </c>
    </row>
    <row r="59" spans="1:17" ht="12.75">
      <c r="A59" s="3">
        <v>5</v>
      </c>
      <c r="B59" s="21">
        <v>196</v>
      </c>
      <c r="C59" s="3" t="s">
        <v>409</v>
      </c>
      <c r="D59" s="29" t="s">
        <v>410</v>
      </c>
      <c r="E59">
        <f t="shared" si="2"/>
        <v>52</v>
      </c>
      <c r="F59" s="24">
        <v>13.32</v>
      </c>
      <c r="N59">
        <v>52</v>
      </c>
      <c r="O59">
        <v>196</v>
      </c>
      <c r="P59">
        <v>52</v>
      </c>
      <c r="Q59">
        <f t="shared" si="3"/>
        <v>196</v>
      </c>
    </row>
    <row r="60" spans="1:17" ht="12.75">
      <c r="A60" s="3">
        <v>5</v>
      </c>
      <c r="B60" s="21">
        <v>963</v>
      </c>
      <c r="C60" s="3" t="s">
        <v>244</v>
      </c>
      <c r="D60" s="29" t="s">
        <v>15</v>
      </c>
      <c r="E60" s="10" t="s">
        <v>570</v>
      </c>
      <c r="F60" s="24"/>
      <c r="G60" s="5"/>
      <c r="H60" s="5"/>
      <c r="I60" s="5"/>
      <c r="J60" s="5"/>
      <c r="K60" s="5"/>
      <c r="N60">
        <v>53</v>
      </c>
      <c r="P60">
        <v>53</v>
      </c>
      <c r="Q60" t="e">
        <f t="shared" si="3"/>
        <v>#N/A</v>
      </c>
    </row>
    <row r="61" spans="1:17" ht="12.75">
      <c r="A61" s="3">
        <v>6</v>
      </c>
      <c r="B61" s="21">
        <v>981</v>
      </c>
      <c r="C61" s="3" t="s">
        <v>265</v>
      </c>
      <c r="D61" s="29" t="s">
        <v>101</v>
      </c>
      <c r="E61" s="10" t="s">
        <v>570</v>
      </c>
      <c r="F61" s="24"/>
      <c r="N61">
        <v>54</v>
      </c>
      <c r="P61">
        <v>54</v>
      </c>
      <c r="Q61" t="e">
        <f t="shared" si="3"/>
        <v>#N/A</v>
      </c>
    </row>
    <row r="62" spans="1:17" ht="12.75">
      <c r="A62" s="3">
        <v>5</v>
      </c>
      <c r="B62" s="21">
        <v>992</v>
      </c>
      <c r="C62" s="3" t="s">
        <v>279</v>
      </c>
      <c r="D62" s="59" t="s">
        <v>253</v>
      </c>
      <c r="E62" s="10" t="s">
        <v>570</v>
      </c>
      <c r="F62" s="24"/>
      <c r="I62" t="str">
        <f>E62</f>
        <v>DNS</v>
      </c>
      <c r="N62">
        <v>55</v>
      </c>
      <c r="P62">
        <v>55</v>
      </c>
      <c r="Q62" t="e">
        <f t="shared" si="3"/>
        <v>#N/A</v>
      </c>
    </row>
    <row r="63" spans="1:17" ht="12.75">
      <c r="A63" s="3">
        <v>6</v>
      </c>
      <c r="B63" s="21">
        <v>233</v>
      </c>
      <c r="C63" s="3" t="s">
        <v>454</v>
      </c>
      <c r="D63" s="62" t="s">
        <v>5</v>
      </c>
      <c r="E63" s="10" t="s">
        <v>570</v>
      </c>
      <c r="F63" s="24"/>
      <c r="G63" s="5" t="str">
        <f>E63</f>
        <v>DNS</v>
      </c>
      <c r="H63" s="5"/>
      <c r="I63" s="5"/>
      <c r="J63" s="5"/>
      <c r="K63" s="5"/>
      <c r="N63">
        <v>56</v>
      </c>
      <c r="P63">
        <v>56</v>
      </c>
      <c r="Q63" t="e">
        <f t="shared" si="3"/>
        <v>#N/A</v>
      </c>
    </row>
    <row r="64" spans="1:17" ht="12.75">
      <c r="A64" s="3">
        <v>5</v>
      </c>
      <c r="B64" s="21">
        <v>234</v>
      </c>
      <c r="C64" s="3" t="s">
        <v>455</v>
      </c>
      <c r="D64" s="62" t="s">
        <v>5</v>
      </c>
      <c r="E64" s="10" t="s">
        <v>570</v>
      </c>
      <c r="F64" s="24"/>
      <c r="G64" t="str">
        <f>E64</f>
        <v>DNS</v>
      </c>
      <c r="N64">
        <v>57</v>
      </c>
      <c r="P64">
        <v>57</v>
      </c>
      <c r="Q64" t="e">
        <f t="shared" si="3"/>
        <v>#N/A</v>
      </c>
    </row>
    <row r="65" spans="1:17" ht="12.75">
      <c r="A65" s="3">
        <v>6</v>
      </c>
      <c r="B65" s="21">
        <v>251</v>
      </c>
      <c r="C65" s="3" t="s">
        <v>473</v>
      </c>
      <c r="D65" s="62" t="s">
        <v>5</v>
      </c>
      <c r="E65" s="10" t="s">
        <v>570</v>
      </c>
      <c r="F65" s="24"/>
      <c r="G65" t="str">
        <f>E65</f>
        <v>DNS</v>
      </c>
      <c r="N65">
        <v>57</v>
      </c>
      <c r="P65">
        <v>57</v>
      </c>
      <c r="Q65" t="e">
        <f t="shared" si="3"/>
        <v>#N/A</v>
      </c>
    </row>
    <row r="66" spans="1:4" ht="12.75">
      <c r="A66" s="29"/>
      <c r="B66" s="23"/>
      <c r="C66" s="29"/>
      <c r="D66" s="29"/>
    </row>
    <row r="67" spans="1:4" ht="12.75">
      <c r="A67" s="29"/>
      <c r="B67" s="23"/>
      <c r="C67" s="29"/>
      <c r="D67" s="29"/>
    </row>
    <row r="68" spans="5:12" ht="12.75">
      <c r="E68" s="10" t="s">
        <v>12</v>
      </c>
      <c r="F68" s="2" t="s">
        <v>19</v>
      </c>
      <c r="G68">
        <v>3</v>
      </c>
      <c r="H68">
        <v>20</v>
      </c>
      <c r="I68">
        <v>22</v>
      </c>
      <c r="J68">
        <v>11</v>
      </c>
      <c r="K68">
        <v>3</v>
      </c>
      <c r="L68">
        <v>15</v>
      </c>
    </row>
    <row r="69" spans="5:12" ht="12.75">
      <c r="E69" s="10" t="s">
        <v>12</v>
      </c>
      <c r="G69">
        <v>12</v>
      </c>
      <c r="H69">
        <v>46</v>
      </c>
      <c r="I69">
        <v>26</v>
      </c>
      <c r="J69">
        <v>32</v>
      </c>
      <c r="K69">
        <v>30</v>
      </c>
      <c r="L69">
        <v>18</v>
      </c>
    </row>
    <row r="70" spans="1:12" ht="15.75">
      <c r="A70" s="13"/>
      <c r="B70" s="14"/>
      <c r="C70" s="14" t="s">
        <v>23</v>
      </c>
      <c r="G70" s="12">
        <v>14</v>
      </c>
      <c r="H70" s="12">
        <v>51</v>
      </c>
      <c r="I70" s="12">
        <v>34</v>
      </c>
      <c r="J70" s="12">
        <v>41</v>
      </c>
      <c r="K70" s="12">
        <v>33</v>
      </c>
      <c r="L70" s="7">
        <v>31</v>
      </c>
    </row>
    <row r="71" spans="1:12" ht="12.75">
      <c r="A71" s="3"/>
      <c r="B71" s="2"/>
      <c r="F71" s="2" t="s">
        <v>20</v>
      </c>
      <c r="G71" s="17">
        <f aca="true" t="shared" si="4" ref="G71:L71">SUM(G68:G70)</f>
        <v>29</v>
      </c>
      <c r="H71" s="17">
        <f t="shared" si="4"/>
        <v>117</v>
      </c>
      <c r="I71" s="17">
        <f t="shared" si="4"/>
        <v>82</v>
      </c>
      <c r="J71" s="17">
        <f t="shared" si="4"/>
        <v>84</v>
      </c>
      <c r="K71" s="17">
        <f t="shared" si="4"/>
        <v>66</v>
      </c>
      <c r="L71" s="17">
        <f t="shared" si="4"/>
        <v>64</v>
      </c>
    </row>
    <row r="72" spans="6:12" ht="12.75">
      <c r="F72" s="2"/>
      <c r="G72" s="7">
        <v>1</v>
      </c>
      <c r="J72" s="27" t="s">
        <v>12</v>
      </c>
      <c r="K72" s="27" t="s">
        <v>12</v>
      </c>
      <c r="L72" s="7">
        <v>2</v>
      </c>
    </row>
    <row r="73" spans="3:6" ht="12.75">
      <c r="C73" s="18"/>
      <c r="F73" s="2"/>
    </row>
    <row r="74" ht="12.75">
      <c r="F74" s="2"/>
    </row>
    <row r="76" ht="18">
      <c r="B76" s="4" t="s">
        <v>0</v>
      </c>
    </row>
    <row r="77" ht="18">
      <c r="B77" s="4"/>
    </row>
    <row r="78" ht="18">
      <c r="B78" s="4" t="s">
        <v>552</v>
      </c>
    </row>
    <row r="80" ht="12.75">
      <c r="B80" s="2" t="s">
        <v>42</v>
      </c>
    </row>
    <row r="81" ht="12.75">
      <c r="A81" s="3"/>
    </row>
    <row r="83" spans="2:4" ht="25.5">
      <c r="B83" s="1" t="s">
        <v>1</v>
      </c>
      <c r="C83" s="2" t="s">
        <v>2</v>
      </c>
      <c r="D83" s="2" t="s">
        <v>3</v>
      </c>
    </row>
    <row r="84" spans="2:4" ht="12.75">
      <c r="B84" s="23">
        <v>338</v>
      </c>
      <c r="C84" s="29" t="s">
        <v>568</v>
      </c>
      <c r="D84" s="29" t="s">
        <v>556</v>
      </c>
    </row>
    <row r="85" spans="2:4" ht="12.75">
      <c r="B85" s="31">
        <v>28</v>
      </c>
      <c r="C85" s="29" t="s">
        <v>112</v>
      </c>
      <c r="D85" s="29" t="s">
        <v>68</v>
      </c>
    </row>
    <row r="86" spans="2:4" ht="12.75">
      <c r="B86" s="31">
        <v>59</v>
      </c>
      <c r="C86" s="3" t="s">
        <v>147</v>
      </c>
      <c r="D86" s="29" t="s">
        <v>5</v>
      </c>
    </row>
    <row r="90" ht="15.75">
      <c r="D90" s="14" t="s">
        <v>23</v>
      </c>
    </row>
    <row r="91" spans="2:4" ht="15.75">
      <c r="B91" s="14" t="s">
        <v>25</v>
      </c>
      <c r="C91" s="14"/>
      <c r="D91" s="2" t="s">
        <v>5</v>
      </c>
    </row>
    <row r="92" spans="2:3" ht="12.75">
      <c r="B92" s="31">
        <v>59</v>
      </c>
      <c r="C92" s="3" t="s">
        <v>147</v>
      </c>
    </row>
    <row r="93" spans="2:3" ht="12.75">
      <c r="B93" s="31">
        <v>98</v>
      </c>
      <c r="C93" s="29" t="s">
        <v>191</v>
      </c>
    </row>
    <row r="94" spans="2:4" ht="12.75">
      <c r="B94" s="31">
        <v>8</v>
      </c>
      <c r="C94" s="29" t="s">
        <v>84</v>
      </c>
      <c r="D94" s="18"/>
    </row>
    <row r="99" ht="15.75">
      <c r="D99" s="14" t="s">
        <v>24</v>
      </c>
    </row>
    <row r="100" spans="2:4" ht="15.75">
      <c r="B100" s="14" t="s">
        <v>26</v>
      </c>
      <c r="C100" s="9"/>
      <c r="D100" s="2" t="s">
        <v>490</v>
      </c>
    </row>
    <row r="101" spans="2:3" ht="12.75">
      <c r="B101" s="21">
        <v>278</v>
      </c>
      <c r="C101" s="3" t="s">
        <v>502</v>
      </c>
    </row>
    <row r="102" spans="2:3" ht="12.75">
      <c r="B102" s="21">
        <v>267</v>
      </c>
      <c r="C102" s="3" t="s">
        <v>491</v>
      </c>
    </row>
    <row r="103" spans="2:3" ht="12.75">
      <c r="B103" s="21">
        <v>272</v>
      </c>
      <c r="C103" s="3" t="s">
        <v>496</v>
      </c>
    </row>
  </sheetData>
  <sheetProtection/>
  <printOptions/>
  <pageMargins left="0.25" right="0.25" top="0.75" bottom="0.75" header="0.3" footer="0.3"/>
  <pageSetup horizontalDpi="360" verticalDpi="36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5"/>
  <sheetViews>
    <sheetView zoomScale="103" zoomScaleNormal="103" zoomScalePageLayoutView="0" workbookViewId="0" topLeftCell="A45">
      <pane xSplit="2" topLeftCell="C1" activePane="topRight" state="frozen"/>
      <selection pane="topLeft" activeCell="A1" sqref="A1"/>
      <selection pane="topRight" activeCell="I32" sqref="I32"/>
    </sheetView>
  </sheetViews>
  <sheetFormatPr defaultColWidth="9.140625" defaultRowHeight="12.75"/>
  <cols>
    <col min="3" max="3" width="24.7109375" style="0" customWidth="1"/>
    <col min="4" max="4" width="26.8515625" style="0" customWidth="1"/>
    <col min="8" max="8" width="11.140625" style="0" customWidth="1"/>
    <col min="9" max="9" width="12.421875" style="0" customWidth="1"/>
    <col min="10" max="10" width="11.8515625" style="0" customWidth="1"/>
    <col min="11" max="11" width="10.421875" style="0" customWidth="1"/>
    <col min="13" max="13" width="9.7109375" style="0" customWidth="1"/>
    <col min="14" max="14" width="11.8515625" style="0" customWidth="1"/>
    <col min="16" max="16" width="10.00390625" style="0" customWidth="1"/>
    <col min="18" max="18" width="11.140625" style="0" customWidth="1"/>
  </cols>
  <sheetData>
    <row r="1" spans="1:4" ht="18">
      <c r="A1" s="4" t="s">
        <v>0</v>
      </c>
      <c r="C1" s="4"/>
      <c r="D1" s="4"/>
    </row>
    <row r="2" spans="1:4" ht="18">
      <c r="A2" s="4"/>
      <c r="C2" s="4"/>
      <c r="D2" s="4"/>
    </row>
    <row r="3" spans="1:7" ht="18">
      <c r="A3" s="4" t="s">
        <v>76</v>
      </c>
      <c r="C3" s="4"/>
      <c r="D3" s="4"/>
      <c r="F3" t="s">
        <v>14</v>
      </c>
      <c r="G3" s="25" t="s">
        <v>49</v>
      </c>
    </row>
    <row r="5" spans="1:8" ht="12.75">
      <c r="A5" s="2" t="s">
        <v>43</v>
      </c>
      <c r="D5" s="10" t="s">
        <v>33</v>
      </c>
      <c r="E5" t="s">
        <v>12</v>
      </c>
      <c r="F5" s="18" t="s">
        <v>12</v>
      </c>
      <c r="G5" s="5"/>
      <c r="H5" s="5"/>
    </row>
    <row r="6" spans="1:6" ht="12.75">
      <c r="A6" s="38"/>
      <c r="B6" s="38"/>
      <c r="C6" s="38"/>
      <c r="D6" s="38"/>
      <c r="E6" s="41" t="s">
        <v>583</v>
      </c>
      <c r="F6" s="38"/>
    </row>
    <row r="7" spans="1:21" ht="38.25" customHeight="1">
      <c r="A7" s="42" t="s">
        <v>4</v>
      </c>
      <c r="B7" s="42" t="s">
        <v>1</v>
      </c>
      <c r="C7" s="43" t="s">
        <v>2</v>
      </c>
      <c r="D7" s="40" t="s">
        <v>3</v>
      </c>
      <c r="E7" s="43" t="s">
        <v>11</v>
      </c>
      <c r="F7" s="45" t="s">
        <v>31</v>
      </c>
      <c r="G7" s="48" t="s">
        <v>5</v>
      </c>
      <c r="H7" s="34" t="s">
        <v>91</v>
      </c>
      <c r="I7" s="63" t="s">
        <v>6</v>
      </c>
      <c r="J7" s="78" t="s">
        <v>64</v>
      </c>
      <c r="K7" s="36" t="s">
        <v>62</v>
      </c>
      <c r="L7" s="87" t="s">
        <v>135</v>
      </c>
      <c r="M7" s="47" t="s">
        <v>490</v>
      </c>
      <c r="N7" s="108" t="s">
        <v>55</v>
      </c>
      <c r="O7" s="30"/>
      <c r="P7" s="30"/>
      <c r="Q7" s="30"/>
      <c r="R7" s="30"/>
      <c r="S7" s="107" t="s">
        <v>574</v>
      </c>
      <c r="U7" s="10" t="s">
        <v>576</v>
      </c>
    </row>
    <row r="8" spans="1:21" ht="12.75">
      <c r="A8" s="3">
        <v>6</v>
      </c>
      <c r="B8" s="21">
        <v>919</v>
      </c>
      <c r="C8" s="3" t="s">
        <v>196</v>
      </c>
      <c r="D8" s="64" t="s">
        <v>6</v>
      </c>
      <c r="E8">
        <f aca="true" t="shared" si="0" ref="E8:E39">VLOOKUP(B8,S$1:T$65536,2,0)</f>
        <v>1</v>
      </c>
      <c r="F8" s="24">
        <v>7.48</v>
      </c>
      <c r="I8">
        <f>E8</f>
        <v>1</v>
      </c>
      <c r="M8" s="5"/>
      <c r="R8">
        <v>1</v>
      </c>
      <c r="S8">
        <v>919</v>
      </c>
      <c r="T8">
        <v>1</v>
      </c>
      <c r="U8">
        <f aca="true" t="shared" si="1" ref="U8:U39">VLOOKUP(S8,B$1:B$65536,1,0)</f>
        <v>919</v>
      </c>
    </row>
    <row r="9" spans="1:21" ht="12.75">
      <c r="A9" s="30">
        <v>5</v>
      </c>
      <c r="B9" s="31">
        <v>32</v>
      </c>
      <c r="C9" s="29" t="s">
        <v>114</v>
      </c>
      <c r="D9" s="59" t="s">
        <v>91</v>
      </c>
      <c r="E9">
        <f t="shared" si="0"/>
        <v>2</v>
      </c>
      <c r="F9" s="24">
        <v>7.54</v>
      </c>
      <c r="G9" s="5"/>
      <c r="H9">
        <f>E9</f>
        <v>2</v>
      </c>
      <c r="I9" s="5"/>
      <c r="L9" s="5"/>
      <c r="M9" s="5"/>
      <c r="R9">
        <v>2</v>
      </c>
      <c r="S9">
        <v>32</v>
      </c>
      <c r="T9">
        <v>2</v>
      </c>
      <c r="U9">
        <f t="shared" si="1"/>
        <v>32</v>
      </c>
    </row>
    <row r="10" spans="1:21" ht="12.75">
      <c r="A10" s="29">
        <v>5</v>
      </c>
      <c r="B10" s="31">
        <v>79</v>
      </c>
      <c r="C10" s="3" t="s">
        <v>171</v>
      </c>
      <c r="D10" s="59" t="s">
        <v>91</v>
      </c>
      <c r="E10">
        <f t="shared" si="0"/>
        <v>3</v>
      </c>
      <c r="F10" s="24">
        <v>7.59</v>
      </c>
      <c r="G10" s="5"/>
      <c r="H10" s="5">
        <f>E10</f>
        <v>3</v>
      </c>
      <c r="I10" s="5"/>
      <c r="L10" s="5"/>
      <c r="M10" s="5"/>
      <c r="R10">
        <v>3</v>
      </c>
      <c r="S10">
        <v>79</v>
      </c>
      <c r="T10">
        <v>3</v>
      </c>
      <c r="U10">
        <f t="shared" si="1"/>
        <v>79</v>
      </c>
    </row>
    <row r="11" spans="1:21" ht="12.75">
      <c r="A11" s="3">
        <v>6</v>
      </c>
      <c r="B11" s="21">
        <v>989</v>
      </c>
      <c r="C11" s="3" t="s">
        <v>274</v>
      </c>
      <c r="D11" s="64" t="s">
        <v>6</v>
      </c>
      <c r="E11">
        <f t="shared" si="0"/>
        <v>4</v>
      </c>
      <c r="F11" s="24">
        <v>8.01</v>
      </c>
      <c r="I11">
        <f>E11</f>
        <v>4</v>
      </c>
      <c r="M11" s="5"/>
      <c r="R11">
        <v>4</v>
      </c>
      <c r="S11">
        <v>989</v>
      </c>
      <c r="T11">
        <v>4</v>
      </c>
      <c r="U11">
        <f t="shared" si="1"/>
        <v>989</v>
      </c>
    </row>
    <row r="12" spans="1:21" ht="12.75">
      <c r="A12" s="3">
        <v>6</v>
      </c>
      <c r="B12" s="21">
        <v>127</v>
      </c>
      <c r="C12" s="3" t="s">
        <v>321</v>
      </c>
      <c r="D12" s="64" t="s">
        <v>6</v>
      </c>
      <c r="E12">
        <f t="shared" si="0"/>
        <v>5</v>
      </c>
      <c r="F12" s="24">
        <v>8.02</v>
      </c>
      <c r="G12" s="5"/>
      <c r="H12" s="5"/>
      <c r="I12" s="5">
        <f>E12</f>
        <v>5</v>
      </c>
      <c r="L12" s="5"/>
      <c r="M12" s="5"/>
      <c r="R12">
        <v>5</v>
      </c>
      <c r="S12">
        <v>127</v>
      </c>
      <c r="T12">
        <v>5</v>
      </c>
      <c r="U12">
        <f t="shared" si="1"/>
        <v>127</v>
      </c>
    </row>
    <row r="13" spans="1:21" ht="12.75">
      <c r="A13" s="3">
        <v>6</v>
      </c>
      <c r="B13" s="21">
        <v>917</v>
      </c>
      <c r="C13" s="3" t="s">
        <v>194</v>
      </c>
      <c r="D13" s="64" t="s">
        <v>6</v>
      </c>
      <c r="E13">
        <f t="shared" si="0"/>
        <v>6</v>
      </c>
      <c r="F13" s="24">
        <v>8.19</v>
      </c>
      <c r="G13" s="5"/>
      <c r="H13" s="5"/>
      <c r="I13" s="5">
        <f>E13</f>
        <v>6</v>
      </c>
      <c r="L13" s="5"/>
      <c r="M13" s="5"/>
      <c r="R13">
        <v>6</v>
      </c>
      <c r="S13">
        <v>917</v>
      </c>
      <c r="T13">
        <v>6</v>
      </c>
      <c r="U13">
        <f t="shared" si="1"/>
        <v>917</v>
      </c>
    </row>
    <row r="14" spans="1:21" ht="12.75">
      <c r="A14" s="3">
        <v>5</v>
      </c>
      <c r="B14" s="31">
        <v>73</v>
      </c>
      <c r="C14" s="3" t="s">
        <v>162</v>
      </c>
      <c r="D14" s="62" t="s">
        <v>5</v>
      </c>
      <c r="E14">
        <f t="shared" si="0"/>
        <v>7</v>
      </c>
      <c r="F14" s="24">
        <v>8.24</v>
      </c>
      <c r="G14" s="5">
        <f>E14</f>
        <v>7</v>
      </c>
      <c r="H14" s="5"/>
      <c r="I14" s="5"/>
      <c r="L14" s="5"/>
      <c r="M14" s="5"/>
      <c r="R14">
        <v>7</v>
      </c>
      <c r="S14">
        <v>73</v>
      </c>
      <c r="T14">
        <v>7</v>
      </c>
      <c r="U14">
        <f t="shared" si="1"/>
        <v>73</v>
      </c>
    </row>
    <row r="15" spans="1:21" ht="12.75">
      <c r="A15" s="30">
        <v>5</v>
      </c>
      <c r="B15" s="31">
        <v>11</v>
      </c>
      <c r="C15" s="29" t="s">
        <v>88</v>
      </c>
      <c r="D15" s="29" t="s">
        <v>87</v>
      </c>
      <c r="E15">
        <f t="shared" si="0"/>
        <v>8</v>
      </c>
      <c r="F15" s="24">
        <v>8.27</v>
      </c>
      <c r="G15" s="18"/>
      <c r="H15" s="5"/>
      <c r="I15" s="5"/>
      <c r="L15" s="5"/>
      <c r="R15">
        <v>8</v>
      </c>
      <c r="S15">
        <v>11</v>
      </c>
      <c r="T15">
        <v>8</v>
      </c>
      <c r="U15">
        <f t="shared" si="1"/>
        <v>11</v>
      </c>
    </row>
    <row r="16" spans="1:21" ht="12.75">
      <c r="A16" s="3">
        <v>6</v>
      </c>
      <c r="B16" s="21">
        <v>224</v>
      </c>
      <c r="C16" s="3" t="s">
        <v>445</v>
      </c>
      <c r="D16" s="29" t="s">
        <v>72</v>
      </c>
      <c r="E16">
        <f t="shared" si="0"/>
        <v>9</v>
      </c>
      <c r="F16" s="24">
        <v>8.34</v>
      </c>
      <c r="G16" s="5"/>
      <c r="H16" s="5"/>
      <c r="I16" s="5"/>
      <c r="L16" s="5"/>
      <c r="M16" s="10"/>
      <c r="R16">
        <v>9</v>
      </c>
      <c r="S16">
        <v>224</v>
      </c>
      <c r="T16">
        <v>9</v>
      </c>
      <c r="U16">
        <f t="shared" si="1"/>
        <v>224</v>
      </c>
    </row>
    <row r="17" spans="1:21" ht="12.75">
      <c r="A17" s="3">
        <v>6</v>
      </c>
      <c r="B17" s="21">
        <v>121</v>
      </c>
      <c r="C17" s="3" t="s">
        <v>312</v>
      </c>
      <c r="D17" s="29" t="s">
        <v>313</v>
      </c>
      <c r="E17">
        <f t="shared" si="0"/>
        <v>10</v>
      </c>
      <c r="F17" s="24">
        <v>8.36</v>
      </c>
      <c r="G17" s="5"/>
      <c r="H17" s="5"/>
      <c r="I17" s="5"/>
      <c r="L17" s="5"/>
      <c r="M17" s="5"/>
      <c r="R17">
        <v>10</v>
      </c>
      <c r="S17">
        <v>121</v>
      </c>
      <c r="T17">
        <v>10</v>
      </c>
      <c r="U17">
        <f t="shared" si="1"/>
        <v>121</v>
      </c>
    </row>
    <row r="18" spans="1:21" ht="12.75">
      <c r="A18" s="29">
        <v>6</v>
      </c>
      <c r="B18" s="23">
        <v>324</v>
      </c>
      <c r="C18" s="57" t="s">
        <v>553</v>
      </c>
      <c r="D18" s="109" t="s">
        <v>55</v>
      </c>
      <c r="E18">
        <f t="shared" si="0"/>
        <v>11</v>
      </c>
      <c r="F18" s="24">
        <v>8.38</v>
      </c>
      <c r="G18" s="5"/>
      <c r="H18" s="5"/>
      <c r="I18" s="5"/>
      <c r="L18" s="5"/>
      <c r="M18" s="5"/>
      <c r="N18">
        <f>E18</f>
        <v>11</v>
      </c>
      <c r="R18">
        <v>11</v>
      </c>
      <c r="S18">
        <v>324</v>
      </c>
      <c r="T18">
        <v>11</v>
      </c>
      <c r="U18">
        <f t="shared" si="1"/>
        <v>324</v>
      </c>
    </row>
    <row r="19" spans="1:21" ht="12.75">
      <c r="A19" s="3">
        <v>6</v>
      </c>
      <c r="B19" s="21">
        <v>158</v>
      </c>
      <c r="C19" s="3" t="s">
        <v>364</v>
      </c>
      <c r="D19" s="29" t="s">
        <v>365</v>
      </c>
      <c r="E19">
        <f t="shared" si="0"/>
        <v>12</v>
      </c>
      <c r="F19" s="24">
        <v>8.4</v>
      </c>
      <c r="G19" s="5"/>
      <c r="H19" s="5"/>
      <c r="I19" s="5"/>
      <c r="L19" s="5"/>
      <c r="R19">
        <v>12</v>
      </c>
      <c r="S19">
        <v>158</v>
      </c>
      <c r="T19">
        <v>12</v>
      </c>
      <c r="U19">
        <f t="shared" si="1"/>
        <v>158</v>
      </c>
    </row>
    <row r="20" spans="1:21" ht="12.75">
      <c r="A20" s="30">
        <v>6</v>
      </c>
      <c r="B20" s="31">
        <v>45</v>
      </c>
      <c r="C20" s="29" t="s">
        <v>131</v>
      </c>
      <c r="D20" s="29" t="s">
        <v>101</v>
      </c>
      <c r="E20">
        <f t="shared" si="0"/>
        <v>13</v>
      </c>
      <c r="F20" s="6">
        <v>8.41</v>
      </c>
      <c r="R20">
        <v>13</v>
      </c>
      <c r="S20">
        <v>45</v>
      </c>
      <c r="T20">
        <v>13</v>
      </c>
      <c r="U20">
        <f t="shared" si="1"/>
        <v>45</v>
      </c>
    </row>
    <row r="21" spans="1:21" ht="12.75">
      <c r="A21" s="3">
        <v>6</v>
      </c>
      <c r="B21" s="21">
        <v>116</v>
      </c>
      <c r="C21" s="3" t="s">
        <v>307</v>
      </c>
      <c r="D21" s="29" t="s">
        <v>13</v>
      </c>
      <c r="E21">
        <f t="shared" si="0"/>
        <v>14</v>
      </c>
      <c r="F21" s="24">
        <v>8.41</v>
      </c>
      <c r="G21" s="5"/>
      <c r="H21" s="5"/>
      <c r="I21" s="5"/>
      <c r="L21" s="5"/>
      <c r="M21" s="5"/>
      <c r="R21">
        <v>14</v>
      </c>
      <c r="S21">
        <v>116</v>
      </c>
      <c r="T21">
        <v>14</v>
      </c>
      <c r="U21">
        <f t="shared" si="1"/>
        <v>116</v>
      </c>
    </row>
    <row r="22" spans="1:21" ht="12.75">
      <c r="A22" s="30">
        <v>5</v>
      </c>
      <c r="B22" s="31">
        <v>14</v>
      </c>
      <c r="C22" s="29" t="s">
        <v>92</v>
      </c>
      <c r="D22" s="59" t="s">
        <v>91</v>
      </c>
      <c r="E22">
        <f t="shared" si="0"/>
        <v>15</v>
      </c>
      <c r="F22" s="24">
        <v>8.45</v>
      </c>
      <c r="G22" s="5"/>
      <c r="H22" s="5">
        <f>E22</f>
        <v>15</v>
      </c>
      <c r="I22" s="5"/>
      <c r="L22" s="5"/>
      <c r="M22" s="5"/>
      <c r="R22">
        <v>15</v>
      </c>
      <c r="S22">
        <v>14</v>
      </c>
      <c r="T22">
        <v>15</v>
      </c>
      <c r="U22">
        <f t="shared" si="1"/>
        <v>14</v>
      </c>
    </row>
    <row r="23" spans="1:21" ht="12.75">
      <c r="A23" s="3">
        <v>6</v>
      </c>
      <c r="B23" s="21">
        <v>249</v>
      </c>
      <c r="C23" s="3" t="s">
        <v>471</v>
      </c>
      <c r="D23" s="29" t="s">
        <v>69</v>
      </c>
      <c r="E23">
        <f t="shared" si="0"/>
        <v>16</v>
      </c>
      <c r="F23" s="24">
        <v>8.51</v>
      </c>
      <c r="M23" s="5"/>
      <c r="R23">
        <v>16</v>
      </c>
      <c r="S23">
        <v>249</v>
      </c>
      <c r="T23">
        <v>16</v>
      </c>
      <c r="U23">
        <f t="shared" si="1"/>
        <v>249</v>
      </c>
    </row>
    <row r="24" spans="1:21" ht="12.75">
      <c r="A24" s="3">
        <v>5</v>
      </c>
      <c r="B24" s="21">
        <v>190</v>
      </c>
      <c r="C24" s="3" t="s">
        <v>398</v>
      </c>
      <c r="D24" s="64" t="s">
        <v>6</v>
      </c>
      <c r="E24">
        <f t="shared" si="0"/>
        <v>17</v>
      </c>
      <c r="F24" s="24">
        <v>9.04</v>
      </c>
      <c r="G24" s="5"/>
      <c r="H24" s="5"/>
      <c r="I24" s="5">
        <f>E24</f>
        <v>17</v>
      </c>
      <c r="L24" s="5"/>
      <c r="M24" s="5"/>
      <c r="R24">
        <v>17</v>
      </c>
      <c r="S24">
        <v>190</v>
      </c>
      <c r="T24">
        <v>17</v>
      </c>
      <c r="U24">
        <f t="shared" si="1"/>
        <v>190</v>
      </c>
    </row>
    <row r="25" spans="1:21" ht="12.75">
      <c r="A25" s="3">
        <v>5</v>
      </c>
      <c r="B25" s="21">
        <v>150</v>
      </c>
      <c r="C25" s="3" t="s">
        <v>353</v>
      </c>
      <c r="D25" s="77" t="s">
        <v>64</v>
      </c>
      <c r="E25">
        <f t="shared" si="0"/>
        <v>18</v>
      </c>
      <c r="F25" s="24">
        <v>9.04</v>
      </c>
      <c r="G25" s="5"/>
      <c r="H25" s="5"/>
      <c r="I25" s="5"/>
      <c r="J25">
        <f>E25</f>
        <v>18</v>
      </c>
      <c r="L25" s="5"/>
      <c r="M25" s="5"/>
      <c r="R25">
        <v>18</v>
      </c>
      <c r="S25">
        <v>150</v>
      </c>
      <c r="T25">
        <v>18</v>
      </c>
      <c r="U25">
        <f t="shared" si="1"/>
        <v>150</v>
      </c>
    </row>
    <row r="26" spans="1:21" ht="12.75">
      <c r="A26" s="3">
        <v>5</v>
      </c>
      <c r="B26" s="21">
        <v>975</v>
      </c>
      <c r="C26" s="3" t="s">
        <v>257</v>
      </c>
      <c r="D26" s="64" t="s">
        <v>6</v>
      </c>
      <c r="E26">
        <f t="shared" si="0"/>
        <v>19</v>
      </c>
      <c r="F26" s="24">
        <v>9.05</v>
      </c>
      <c r="I26">
        <f>E26</f>
        <v>19</v>
      </c>
      <c r="M26" s="5"/>
      <c r="R26">
        <v>19</v>
      </c>
      <c r="S26">
        <v>975</v>
      </c>
      <c r="T26">
        <v>19</v>
      </c>
      <c r="U26">
        <f t="shared" si="1"/>
        <v>975</v>
      </c>
    </row>
    <row r="27" spans="1:21" ht="12.75">
      <c r="A27" s="3">
        <v>6</v>
      </c>
      <c r="B27" s="21">
        <v>146</v>
      </c>
      <c r="C27" s="3" t="s">
        <v>348</v>
      </c>
      <c r="D27" s="64" t="s">
        <v>6</v>
      </c>
      <c r="E27">
        <f t="shared" si="0"/>
        <v>20</v>
      </c>
      <c r="F27" s="24">
        <v>9.13</v>
      </c>
      <c r="G27" s="5"/>
      <c r="H27" s="5"/>
      <c r="I27" s="5">
        <f>E27</f>
        <v>20</v>
      </c>
      <c r="L27" s="5"/>
      <c r="M27" s="5"/>
      <c r="R27">
        <v>20</v>
      </c>
      <c r="S27">
        <v>146</v>
      </c>
      <c r="T27">
        <v>20</v>
      </c>
      <c r="U27">
        <f t="shared" si="1"/>
        <v>146</v>
      </c>
    </row>
    <row r="28" spans="1:21" ht="12.75">
      <c r="A28" s="3">
        <v>5</v>
      </c>
      <c r="B28" s="21">
        <v>1000</v>
      </c>
      <c r="C28" s="3" t="s">
        <v>289</v>
      </c>
      <c r="D28" s="62" t="s">
        <v>5</v>
      </c>
      <c r="E28">
        <f t="shared" si="0"/>
        <v>21</v>
      </c>
      <c r="F28" s="24">
        <v>9.15</v>
      </c>
      <c r="G28" s="5">
        <f>E28</f>
        <v>21</v>
      </c>
      <c r="H28" s="5"/>
      <c r="L28" s="5"/>
      <c r="M28" s="5"/>
      <c r="R28">
        <v>21</v>
      </c>
      <c r="S28">
        <v>1000</v>
      </c>
      <c r="T28">
        <v>21</v>
      </c>
      <c r="U28">
        <f t="shared" si="1"/>
        <v>1000</v>
      </c>
    </row>
    <row r="29" spans="1:21" ht="12.75">
      <c r="A29" s="3">
        <v>5</v>
      </c>
      <c r="B29" s="31">
        <v>63</v>
      </c>
      <c r="C29" s="3" t="s">
        <v>151</v>
      </c>
      <c r="D29" s="62" t="s">
        <v>5</v>
      </c>
      <c r="E29">
        <f t="shared" si="0"/>
        <v>22</v>
      </c>
      <c r="F29" s="24">
        <v>9.19</v>
      </c>
      <c r="G29">
        <f>E29</f>
        <v>22</v>
      </c>
      <c r="M29" s="5"/>
      <c r="R29">
        <v>22</v>
      </c>
      <c r="S29">
        <v>63</v>
      </c>
      <c r="T29">
        <v>22</v>
      </c>
      <c r="U29">
        <f t="shared" si="1"/>
        <v>63</v>
      </c>
    </row>
    <row r="30" spans="1:21" ht="12.75">
      <c r="A30" s="3">
        <v>5</v>
      </c>
      <c r="B30" s="31">
        <v>91</v>
      </c>
      <c r="C30" s="3" t="s">
        <v>184</v>
      </c>
      <c r="D30" s="62" t="s">
        <v>5</v>
      </c>
      <c r="E30">
        <f t="shared" si="0"/>
        <v>23</v>
      </c>
      <c r="F30" s="24">
        <v>9.21</v>
      </c>
      <c r="G30" s="5">
        <f>E30</f>
        <v>23</v>
      </c>
      <c r="H30" s="5"/>
      <c r="I30" s="5"/>
      <c r="L30" s="5"/>
      <c r="M30" s="5"/>
      <c r="R30">
        <v>23</v>
      </c>
      <c r="S30">
        <v>91</v>
      </c>
      <c r="T30">
        <v>23</v>
      </c>
      <c r="U30">
        <f t="shared" si="1"/>
        <v>91</v>
      </c>
    </row>
    <row r="31" spans="1:21" ht="12.75">
      <c r="A31" s="3">
        <v>5</v>
      </c>
      <c r="B31" s="21">
        <v>125</v>
      </c>
      <c r="C31" s="3" t="s">
        <v>318</v>
      </c>
      <c r="D31" s="29" t="s">
        <v>200</v>
      </c>
      <c r="E31">
        <f t="shared" si="0"/>
        <v>24</v>
      </c>
      <c r="F31" s="24">
        <v>9.22</v>
      </c>
      <c r="G31" s="5"/>
      <c r="H31" s="5"/>
      <c r="I31" s="5"/>
      <c r="L31" s="5"/>
      <c r="M31" s="5"/>
      <c r="R31">
        <v>24</v>
      </c>
      <c r="S31">
        <v>125</v>
      </c>
      <c r="T31">
        <v>24</v>
      </c>
      <c r="U31">
        <f t="shared" si="1"/>
        <v>125</v>
      </c>
    </row>
    <row r="32" spans="1:21" ht="12.75">
      <c r="A32" s="3">
        <v>6</v>
      </c>
      <c r="B32" s="21">
        <v>199</v>
      </c>
      <c r="C32" s="3" t="s">
        <v>412</v>
      </c>
      <c r="D32" s="29" t="s">
        <v>67</v>
      </c>
      <c r="E32">
        <f t="shared" si="0"/>
        <v>25</v>
      </c>
      <c r="F32" s="24">
        <v>9.37</v>
      </c>
      <c r="G32" s="5"/>
      <c r="H32" s="5"/>
      <c r="I32" s="5"/>
      <c r="L32" s="5"/>
      <c r="M32" s="10"/>
      <c r="R32">
        <v>25</v>
      </c>
      <c r="S32">
        <v>199</v>
      </c>
      <c r="T32">
        <v>25</v>
      </c>
      <c r="U32">
        <f t="shared" si="1"/>
        <v>199</v>
      </c>
    </row>
    <row r="33" spans="1:21" ht="12.75">
      <c r="A33" s="3">
        <v>6</v>
      </c>
      <c r="B33" s="21">
        <v>985</v>
      </c>
      <c r="C33" s="3" t="s">
        <v>270</v>
      </c>
      <c r="D33" s="29" t="s">
        <v>71</v>
      </c>
      <c r="E33">
        <f t="shared" si="0"/>
        <v>26</v>
      </c>
      <c r="F33" s="24">
        <v>9.4</v>
      </c>
      <c r="G33" s="5"/>
      <c r="H33" s="5"/>
      <c r="L33" s="5"/>
      <c r="M33" s="5"/>
      <c r="R33">
        <v>26</v>
      </c>
      <c r="S33">
        <v>985</v>
      </c>
      <c r="T33">
        <v>26</v>
      </c>
      <c r="U33">
        <f t="shared" si="1"/>
        <v>985</v>
      </c>
    </row>
    <row r="34" spans="1:21" ht="12.75">
      <c r="A34" s="3">
        <v>6</v>
      </c>
      <c r="B34" s="21">
        <v>145</v>
      </c>
      <c r="C34" s="3" t="s">
        <v>346</v>
      </c>
      <c r="D34" s="29" t="s">
        <v>347</v>
      </c>
      <c r="E34">
        <f t="shared" si="0"/>
        <v>27</v>
      </c>
      <c r="F34" s="24">
        <v>9.42</v>
      </c>
      <c r="G34" s="5"/>
      <c r="H34" s="5"/>
      <c r="I34" s="5"/>
      <c r="L34" s="5"/>
      <c r="M34" s="18"/>
      <c r="R34">
        <v>27</v>
      </c>
      <c r="S34">
        <v>145</v>
      </c>
      <c r="T34">
        <v>27</v>
      </c>
      <c r="U34">
        <f t="shared" si="1"/>
        <v>145</v>
      </c>
    </row>
    <row r="35" spans="1:21" ht="12.75">
      <c r="A35" s="30">
        <v>6</v>
      </c>
      <c r="B35" s="31">
        <v>16</v>
      </c>
      <c r="C35" s="29" t="s">
        <v>94</v>
      </c>
      <c r="D35" s="109" t="s">
        <v>55</v>
      </c>
      <c r="E35">
        <f t="shared" si="0"/>
        <v>28</v>
      </c>
      <c r="F35" s="24">
        <v>9.46</v>
      </c>
      <c r="G35" s="5"/>
      <c r="H35" s="5"/>
      <c r="I35" s="5"/>
      <c r="L35" s="5"/>
      <c r="M35" s="5"/>
      <c r="N35">
        <f>E35</f>
        <v>28</v>
      </c>
      <c r="R35">
        <v>28</v>
      </c>
      <c r="S35">
        <v>16</v>
      </c>
      <c r="T35">
        <v>28</v>
      </c>
      <c r="U35">
        <f t="shared" si="1"/>
        <v>16</v>
      </c>
    </row>
    <row r="36" spans="1:21" ht="12.75">
      <c r="A36" s="3">
        <v>6</v>
      </c>
      <c r="B36" s="21">
        <v>193</v>
      </c>
      <c r="C36" s="3" t="s">
        <v>401</v>
      </c>
      <c r="D36" s="29" t="s">
        <v>402</v>
      </c>
      <c r="E36">
        <f t="shared" si="0"/>
        <v>29</v>
      </c>
      <c r="F36" s="24">
        <v>9.46</v>
      </c>
      <c r="G36" s="5"/>
      <c r="H36" s="5"/>
      <c r="I36" s="5"/>
      <c r="L36" s="5"/>
      <c r="M36" s="5"/>
      <c r="R36">
        <v>29</v>
      </c>
      <c r="S36">
        <v>193</v>
      </c>
      <c r="T36">
        <v>29</v>
      </c>
      <c r="U36">
        <f t="shared" si="1"/>
        <v>193</v>
      </c>
    </row>
    <row r="37" spans="1:21" ht="12.75">
      <c r="A37" s="3">
        <v>5</v>
      </c>
      <c r="B37" s="21">
        <v>138</v>
      </c>
      <c r="C37" s="3" t="s">
        <v>337</v>
      </c>
      <c r="D37" s="29" t="s">
        <v>315</v>
      </c>
      <c r="E37">
        <f t="shared" si="0"/>
        <v>30</v>
      </c>
      <c r="F37" s="24">
        <v>9.52</v>
      </c>
      <c r="G37" s="5"/>
      <c r="H37" s="5"/>
      <c r="I37" s="5"/>
      <c r="L37" s="5"/>
      <c r="M37" s="5"/>
      <c r="R37">
        <v>30</v>
      </c>
      <c r="S37">
        <v>138</v>
      </c>
      <c r="T37">
        <v>30</v>
      </c>
      <c r="U37">
        <f t="shared" si="1"/>
        <v>138</v>
      </c>
    </row>
    <row r="38" spans="1:21" ht="12.75">
      <c r="A38" s="30">
        <v>5</v>
      </c>
      <c r="B38" s="31">
        <v>23</v>
      </c>
      <c r="C38" s="29" t="s">
        <v>103</v>
      </c>
      <c r="D38" s="29" t="s">
        <v>13</v>
      </c>
      <c r="E38">
        <f t="shared" si="0"/>
        <v>31</v>
      </c>
      <c r="F38" s="24">
        <v>9.55</v>
      </c>
      <c r="G38" s="5"/>
      <c r="H38" s="5"/>
      <c r="I38" s="5"/>
      <c r="L38" s="5"/>
      <c r="M38" s="5"/>
      <c r="R38">
        <v>31</v>
      </c>
      <c r="S38">
        <v>23</v>
      </c>
      <c r="T38">
        <v>31</v>
      </c>
      <c r="U38">
        <f t="shared" si="1"/>
        <v>23</v>
      </c>
    </row>
    <row r="39" spans="1:21" ht="12.75">
      <c r="A39" s="3">
        <v>5</v>
      </c>
      <c r="B39" s="31">
        <v>67</v>
      </c>
      <c r="C39" s="3" t="s">
        <v>155</v>
      </c>
      <c r="D39" s="109" t="s">
        <v>55</v>
      </c>
      <c r="E39">
        <f t="shared" si="0"/>
        <v>32</v>
      </c>
      <c r="F39" s="24">
        <v>9.55</v>
      </c>
      <c r="G39" s="5"/>
      <c r="H39" s="5"/>
      <c r="I39" s="5"/>
      <c r="L39" s="5"/>
      <c r="M39" s="5"/>
      <c r="N39">
        <f>E39</f>
        <v>32</v>
      </c>
      <c r="R39">
        <v>32</v>
      </c>
      <c r="S39">
        <v>67</v>
      </c>
      <c r="T39">
        <v>32</v>
      </c>
      <c r="U39">
        <f t="shared" si="1"/>
        <v>67</v>
      </c>
    </row>
    <row r="40" spans="1:21" ht="12.75">
      <c r="A40" s="3">
        <v>5</v>
      </c>
      <c r="B40" s="31">
        <v>96</v>
      </c>
      <c r="C40" s="29" t="s">
        <v>189</v>
      </c>
      <c r="D40" s="62" t="s">
        <v>5</v>
      </c>
      <c r="E40">
        <f aca="true" t="shared" si="2" ref="E40:E62">VLOOKUP(B40,S$1:T$65536,2,0)</f>
        <v>33</v>
      </c>
      <c r="F40" s="24">
        <v>10</v>
      </c>
      <c r="G40" s="5">
        <f>E40</f>
        <v>33</v>
      </c>
      <c r="H40" s="5"/>
      <c r="I40" s="5"/>
      <c r="L40" s="5"/>
      <c r="M40" s="5"/>
      <c r="R40">
        <v>33</v>
      </c>
      <c r="S40">
        <v>96</v>
      </c>
      <c r="T40">
        <v>33</v>
      </c>
      <c r="U40">
        <f aca="true" t="shared" si="3" ref="U40:U62">VLOOKUP(S40,B$1:B$65536,1,0)</f>
        <v>96</v>
      </c>
    </row>
    <row r="41" spans="1:21" ht="12.75">
      <c r="A41" s="3">
        <v>6</v>
      </c>
      <c r="B41" s="21">
        <v>212</v>
      </c>
      <c r="C41" s="3" t="s">
        <v>428</v>
      </c>
      <c r="D41" s="29" t="s">
        <v>429</v>
      </c>
      <c r="E41">
        <f t="shared" si="2"/>
        <v>34</v>
      </c>
      <c r="F41" s="24">
        <v>10.09</v>
      </c>
      <c r="G41" s="5"/>
      <c r="H41" s="5"/>
      <c r="I41" s="5"/>
      <c r="L41" s="5"/>
      <c r="M41" s="18"/>
      <c r="R41">
        <v>34</v>
      </c>
      <c r="S41">
        <v>212</v>
      </c>
      <c r="T41">
        <v>34</v>
      </c>
      <c r="U41">
        <f t="shared" si="3"/>
        <v>212</v>
      </c>
    </row>
    <row r="42" spans="1:21" ht="12.75">
      <c r="A42" s="3">
        <v>5</v>
      </c>
      <c r="B42" s="21">
        <v>179</v>
      </c>
      <c r="C42" s="3" t="s">
        <v>389</v>
      </c>
      <c r="D42" s="3" t="s">
        <v>386</v>
      </c>
      <c r="E42">
        <f t="shared" si="2"/>
        <v>35</v>
      </c>
      <c r="F42" s="24">
        <v>10.1</v>
      </c>
      <c r="M42" s="5"/>
      <c r="R42">
        <v>35</v>
      </c>
      <c r="S42">
        <v>179</v>
      </c>
      <c r="T42">
        <v>35</v>
      </c>
      <c r="U42">
        <f t="shared" si="3"/>
        <v>179</v>
      </c>
    </row>
    <row r="43" spans="1:21" ht="12.75">
      <c r="A43" s="3">
        <v>6</v>
      </c>
      <c r="B43" s="31">
        <v>95</v>
      </c>
      <c r="C43" s="29" t="s">
        <v>188</v>
      </c>
      <c r="D43" s="64" t="s">
        <v>6</v>
      </c>
      <c r="E43">
        <f t="shared" si="2"/>
        <v>36</v>
      </c>
      <c r="F43" s="24">
        <v>10.17</v>
      </c>
      <c r="G43" s="5"/>
      <c r="H43" s="5"/>
      <c r="I43" s="5">
        <f>E43</f>
        <v>36</v>
      </c>
      <c r="L43" s="5"/>
      <c r="M43" s="5"/>
      <c r="R43">
        <v>36</v>
      </c>
      <c r="S43">
        <v>95</v>
      </c>
      <c r="T43">
        <v>36</v>
      </c>
      <c r="U43">
        <f t="shared" si="3"/>
        <v>95</v>
      </c>
    </row>
    <row r="44" spans="1:21" ht="12.75">
      <c r="A44" s="3">
        <v>5</v>
      </c>
      <c r="B44" s="31">
        <v>58</v>
      </c>
      <c r="C44" s="3" t="s">
        <v>146</v>
      </c>
      <c r="D44" s="62" t="s">
        <v>5</v>
      </c>
      <c r="E44">
        <f t="shared" si="2"/>
        <v>37</v>
      </c>
      <c r="F44" s="24">
        <v>10.19</v>
      </c>
      <c r="G44" s="5">
        <f>E44</f>
        <v>37</v>
      </c>
      <c r="H44" s="5"/>
      <c r="I44" s="5"/>
      <c r="L44" s="5"/>
      <c r="M44" s="5"/>
      <c r="R44">
        <v>37</v>
      </c>
      <c r="S44">
        <v>58</v>
      </c>
      <c r="T44">
        <v>37</v>
      </c>
      <c r="U44">
        <f t="shared" si="3"/>
        <v>58</v>
      </c>
    </row>
    <row r="45" spans="1:21" ht="12.75">
      <c r="A45" s="3">
        <v>5</v>
      </c>
      <c r="B45" s="21">
        <v>276</v>
      </c>
      <c r="C45" s="3" t="s">
        <v>500</v>
      </c>
      <c r="D45" s="92" t="s">
        <v>490</v>
      </c>
      <c r="E45">
        <f t="shared" si="2"/>
        <v>38</v>
      </c>
      <c r="F45" s="24">
        <v>10.19</v>
      </c>
      <c r="G45" s="5"/>
      <c r="H45" s="5"/>
      <c r="I45" s="5"/>
      <c r="L45" s="5"/>
      <c r="M45" s="5">
        <f>E45</f>
        <v>38</v>
      </c>
      <c r="R45">
        <v>38</v>
      </c>
      <c r="S45">
        <v>276</v>
      </c>
      <c r="T45">
        <v>38</v>
      </c>
      <c r="U45">
        <f t="shared" si="3"/>
        <v>276</v>
      </c>
    </row>
    <row r="46" spans="1:21" ht="12.75">
      <c r="A46" s="3">
        <v>6</v>
      </c>
      <c r="B46" s="21">
        <v>177</v>
      </c>
      <c r="C46" s="3" t="s">
        <v>384</v>
      </c>
      <c r="D46" s="3" t="s">
        <v>58</v>
      </c>
      <c r="E46">
        <f t="shared" si="2"/>
        <v>39</v>
      </c>
      <c r="F46" s="24">
        <v>10.28</v>
      </c>
      <c r="G46" s="5"/>
      <c r="H46" s="5"/>
      <c r="I46" s="5"/>
      <c r="L46" s="5"/>
      <c r="R46">
        <v>39</v>
      </c>
      <c r="S46">
        <v>177</v>
      </c>
      <c r="T46">
        <v>39</v>
      </c>
      <c r="U46">
        <f t="shared" si="3"/>
        <v>177</v>
      </c>
    </row>
    <row r="47" spans="1:21" ht="12.75">
      <c r="A47" s="30">
        <v>5</v>
      </c>
      <c r="B47" s="31">
        <v>5</v>
      </c>
      <c r="C47" s="29" t="s">
        <v>81</v>
      </c>
      <c r="D47" s="83" t="s">
        <v>62</v>
      </c>
      <c r="E47">
        <f t="shared" si="2"/>
        <v>40</v>
      </c>
      <c r="F47" s="24">
        <v>10.31</v>
      </c>
      <c r="J47" s="5"/>
      <c r="K47">
        <f>E47</f>
        <v>40</v>
      </c>
      <c r="R47">
        <v>40</v>
      </c>
      <c r="S47">
        <v>5</v>
      </c>
      <c r="T47">
        <v>40</v>
      </c>
      <c r="U47">
        <f t="shared" si="3"/>
        <v>5</v>
      </c>
    </row>
    <row r="48" spans="1:21" ht="12.75">
      <c r="A48" s="3">
        <v>5</v>
      </c>
      <c r="B48" s="21">
        <v>256</v>
      </c>
      <c r="C48" s="3" t="s">
        <v>478</v>
      </c>
      <c r="D48" s="64" t="s">
        <v>6</v>
      </c>
      <c r="E48">
        <f t="shared" si="2"/>
        <v>41</v>
      </c>
      <c r="F48" s="24">
        <v>10.42</v>
      </c>
      <c r="I48">
        <f>E48</f>
        <v>41</v>
      </c>
      <c r="M48" s="5"/>
      <c r="R48">
        <v>41</v>
      </c>
      <c r="S48">
        <v>256</v>
      </c>
      <c r="T48">
        <v>41</v>
      </c>
      <c r="U48">
        <f t="shared" si="3"/>
        <v>256</v>
      </c>
    </row>
    <row r="49" spans="1:21" ht="12.75">
      <c r="A49" s="3">
        <v>5</v>
      </c>
      <c r="B49" s="21">
        <v>284</v>
      </c>
      <c r="C49" s="3" t="s">
        <v>508</v>
      </c>
      <c r="D49" s="92" t="s">
        <v>490</v>
      </c>
      <c r="E49">
        <f t="shared" si="2"/>
        <v>42</v>
      </c>
      <c r="F49" s="24">
        <v>10.45</v>
      </c>
      <c r="G49" s="5"/>
      <c r="H49" s="5"/>
      <c r="I49" s="5"/>
      <c r="L49" s="5"/>
      <c r="M49" s="5">
        <f>E49</f>
        <v>42</v>
      </c>
      <c r="R49">
        <v>42</v>
      </c>
      <c r="S49">
        <v>284</v>
      </c>
      <c r="T49">
        <v>42</v>
      </c>
      <c r="U49">
        <f t="shared" si="3"/>
        <v>284</v>
      </c>
    </row>
    <row r="50" spans="1:21" ht="12.75">
      <c r="A50" s="3">
        <v>5</v>
      </c>
      <c r="B50" s="21">
        <v>236</v>
      </c>
      <c r="C50" s="3" t="s">
        <v>457</v>
      </c>
      <c r="D50" s="62" t="s">
        <v>5</v>
      </c>
      <c r="E50">
        <f t="shared" si="2"/>
        <v>43</v>
      </c>
      <c r="F50" s="24">
        <v>10.53</v>
      </c>
      <c r="G50">
        <f>E50</f>
        <v>43</v>
      </c>
      <c r="M50" s="5"/>
      <c r="R50">
        <v>43</v>
      </c>
      <c r="S50">
        <v>236</v>
      </c>
      <c r="T50">
        <v>43</v>
      </c>
      <c r="U50">
        <f t="shared" si="3"/>
        <v>236</v>
      </c>
    </row>
    <row r="51" spans="1:21" ht="12.75">
      <c r="A51" s="3">
        <v>5</v>
      </c>
      <c r="B51" s="21">
        <v>228</v>
      </c>
      <c r="C51" s="3" t="s">
        <v>449</v>
      </c>
      <c r="D51" s="60" t="s">
        <v>54</v>
      </c>
      <c r="E51">
        <f t="shared" si="2"/>
        <v>44</v>
      </c>
      <c r="F51" s="24">
        <v>10.57</v>
      </c>
      <c r="G51" s="5"/>
      <c r="H51" s="5"/>
      <c r="I51" s="5"/>
      <c r="L51" s="5">
        <f>E51</f>
        <v>44</v>
      </c>
      <c r="M51" s="5"/>
      <c r="R51">
        <v>44</v>
      </c>
      <c r="S51">
        <v>228</v>
      </c>
      <c r="T51">
        <v>44</v>
      </c>
      <c r="U51">
        <f t="shared" si="3"/>
        <v>228</v>
      </c>
    </row>
    <row r="52" spans="1:21" ht="12.75">
      <c r="A52" s="3">
        <v>5</v>
      </c>
      <c r="B52" s="31">
        <v>81</v>
      </c>
      <c r="C52" s="3" t="s">
        <v>173</v>
      </c>
      <c r="D52" s="60" t="s">
        <v>135</v>
      </c>
      <c r="E52">
        <f t="shared" si="2"/>
        <v>45</v>
      </c>
      <c r="F52" s="24">
        <v>10.59</v>
      </c>
      <c r="G52" s="5"/>
      <c r="H52" s="5"/>
      <c r="I52" s="5"/>
      <c r="L52" s="5">
        <f>E52</f>
        <v>45</v>
      </c>
      <c r="M52" s="5"/>
      <c r="R52">
        <v>45</v>
      </c>
      <c r="S52">
        <v>81</v>
      </c>
      <c r="T52">
        <v>45</v>
      </c>
      <c r="U52">
        <f t="shared" si="3"/>
        <v>81</v>
      </c>
    </row>
    <row r="53" spans="1:21" ht="12.75">
      <c r="A53" s="3">
        <v>5</v>
      </c>
      <c r="B53" s="21">
        <v>300</v>
      </c>
      <c r="C53" s="3" t="s">
        <v>524</v>
      </c>
      <c r="D53" s="92" t="s">
        <v>490</v>
      </c>
      <c r="E53">
        <f t="shared" si="2"/>
        <v>46</v>
      </c>
      <c r="F53" s="24">
        <v>11.01</v>
      </c>
      <c r="G53" s="5"/>
      <c r="H53" s="5"/>
      <c r="I53" s="5"/>
      <c r="L53" s="5"/>
      <c r="M53" s="5">
        <f>E53</f>
        <v>46</v>
      </c>
      <c r="R53">
        <v>46</v>
      </c>
      <c r="S53">
        <v>300</v>
      </c>
      <c r="T53">
        <v>46</v>
      </c>
      <c r="U53">
        <f t="shared" si="3"/>
        <v>300</v>
      </c>
    </row>
    <row r="54" spans="1:21" ht="12.75">
      <c r="A54" s="30">
        <v>5</v>
      </c>
      <c r="B54" s="31">
        <v>48</v>
      </c>
      <c r="C54" s="29" t="s">
        <v>134</v>
      </c>
      <c r="D54" s="60" t="s">
        <v>135</v>
      </c>
      <c r="E54">
        <f t="shared" si="2"/>
        <v>47</v>
      </c>
      <c r="F54" s="24">
        <v>11.12</v>
      </c>
      <c r="G54" s="5"/>
      <c r="H54" s="5"/>
      <c r="I54" s="5"/>
      <c r="L54" s="5">
        <f>E54</f>
        <v>47</v>
      </c>
      <c r="R54">
        <v>47</v>
      </c>
      <c r="S54">
        <v>48</v>
      </c>
      <c r="T54">
        <v>47</v>
      </c>
      <c r="U54">
        <f t="shared" si="3"/>
        <v>48</v>
      </c>
    </row>
    <row r="55" spans="1:21" ht="12.75">
      <c r="A55" s="3">
        <v>5</v>
      </c>
      <c r="B55" s="21">
        <v>965</v>
      </c>
      <c r="C55" s="3" t="s">
        <v>246</v>
      </c>
      <c r="D55" s="29" t="s">
        <v>15</v>
      </c>
      <c r="E55">
        <f t="shared" si="2"/>
        <v>48</v>
      </c>
      <c r="F55" s="24">
        <v>11.23</v>
      </c>
      <c r="G55" s="5"/>
      <c r="H55" s="5"/>
      <c r="I55" s="5"/>
      <c r="L55" s="5"/>
      <c r="M55" s="5"/>
      <c r="R55">
        <v>48</v>
      </c>
      <c r="S55">
        <v>965</v>
      </c>
      <c r="T55">
        <v>48</v>
      </c>
      <c r="U55">
        <f t="shared" si="3"/>
        <v>965</v>
      </c>
    </row>
    <row r="56" spans="1:21" ht="12.75">
      <c r="A56" s="3">
        <v>6</v>
      </c>
      <c r="B56" s="31">
        <v>52</v>
      </c>
      <c r="C56" s="3" t="s">
        <v>140</v>
      </c>
      <c r="D56" s="62" t="s">
        <v>5</v>
      </c>
      <c r="E56">
        <f t="shared" si="2"/>
        <v>49</v>
      </c>
      <c r="F56" s="24">
        <v>11.48</v>
      </c>
      <c r="G56" s="5">
        <f>E56</f>
        <v>49</v>
      </c>
      <c r="H56" s="5"/>
      <c r="I56" s="5"/>
      <c r="L56" s="5"/>
      <c r="M56" s="5"/>
      <c r="R56">
        <v>49</v>
      </c>
      <c r="S56">
        <v>52</v>
      </c>
      <c r="T56">
        <v>49</v>
      </c>
      <c r="U56">
        <f t="shared" si="3"/>
        <v>52</v>
      </c>
    </row>
    <row r="57" spans="1:21" ht="12.75">
      <c r="A57" s="3">
        <v>5</v>
      </c>
      <c r="B57" s="21">
        <v>306</v>
      </c>
      <c r="C57" s="3" t="s">
        <v>530</v>
      </c>
      <c r="D57" s="92" t="s">
        <v>490</v>
      </c>
      <c r="E57">
        <f t="shared" si="2"/>
        <v>50</v>
      </c>
      <c r="F57" s="24">
        <v>12.21</v>
      </c>
      <c r="G57" s="5"/>
      <c r="H57" s="5"/>
      <c r="I57" s="5"/>
      <c r="L57" s="5"/>
      <c r="M57" s="5">
        <f>E57</f>
        <v>50</v>
      </c>
      <c r="R57">
        <v>50</v>
      </c>
      <c r="S57">
        <v>306</v>
      </c>
      <c r="T57">
        <v>50</v>
      </c>
      <c r="U57">
        <f t="shared" si="3"/>
        <v>306</v>
      </c>
    </row>
    <row r="58" spans="1:21" ht="12.75">
      <c r="A58" s="3">
        <v>5</v>
      </c>
      <c r="B58" s="21">
        <v>304</v>
      </c>
      <c r="C58" s="3" t="s">
        <v>528</v>
      </c>
      <c r="D58" s="92" t="s">
        <v>490</v>
      </c>
      <c r="E58">
        <f t="shared" si="2"/>
        <v>51</v>
      </c>
      <c r="F58" s="24">
        <v>12.22</v>
      </c>
      <c r="M58">
        <f>E58</f>
        <v>51</v>
      </c>
      <c r="R58">
        <v>51</v>
      </c>
      <c r="S58">
        <v>304</v>
      </c>
      <c r="T58">
        <v>51</v>
      </c>
      <c r="U58">
        <f t="shared" si="3"/>
        <v>304</v>
      </c>
    </row>
    <row r="59" spans="1:21" ht="12.75">
      <c r="A59" s="3">
        <v>5</v>
      </c>
      <c r="B59" s="21">
        <v>180</v>
      </c>
      <c r="C59" s="3" t="s">
        <v>387</v>
      </c>
      <c r="D59" s="83" t="s">
        <v>62</v>
      </c>
      <c r="E59">
        <f t="shared" si="2"/>
        <v>52</v>
      </c>
      <c r="F59" s="24">
        <v>12.44</v>
      </c>
      <c r="G59" s="5"/>
      <c r="H59" s="5"/>
      <c r="I59" s="5"/>
      <c r="K59">
        <f>E59</f>
        <v>52</v>
      </c>
      <c r="L59" s="5"/>
      <c r="M59" s="5"/>
      <c r="R59">
        <v>52</v>
      </c>
      <c r="S59">
        <v>180</v>
      </c>
      <c r="T59">
        <v>52</v>
      </c>
      <c r="U59">
        <f t="shared" si="3"/>
        <v>180</v>
      </c>
    </row>
    <row r="60" spans="1:21" ht="12.75">
      <c r="A60" s="3">
        <v>6</v>
      </c>
      <c r="B60" s="21">
        <v>987</v>
      </c>
      <c r="C60" s="3" t="s">
        <v>272</v>
      </c>
      <c r="D60" s="83" t="s">
        <v>62</v>
      </c>
      <c r="E60">
        <f t="shared" si="2"/>
        <v>53</v>
      </c>
      <c r="F60" s="24">
        <v>13.32</v>
      </c>
      <c r="G60" s="5"/>
      <c r="H60" s="5"/>
      <c r="K60">
        <f>E60</f>
        <v>53</v>
      </c>
      <c r="L60" s="5"/>
      <c r="R60">
        <v>53</v>
      </c>
      <c r="S60">
        <v>987</v>
      </c>
      <c r="T60">
        <v>53</v>
      </c>
      <c r="U60">
        <f t="shared" si="3"/>
        <v>987</v>
      </c>
    </row>
    <row r="61" spans="1:21" ht="12.75">
      <c r="A61" s="3">
        <v>5</v>
      </c>
      <c r="B61" s="21">
        <v>101</v>
      </c>
      <c r="C61" s="3" t="s">
        <v>290</v>
      </c>
      <c r="D61" s="62" t="s">
        <v>5</v>
      </c>
      <c r="E61">
        <f t="shared" si="2"/>
        <v>54</v>
      </c>
      <c r="F61" s="24">
        <v>14.05</v>
      </c>
      <c r="G61" s="5">
        <f>E61</f>
        <v>54</v>
      </c>
      <c r="H61" s="5"/>
      <c r="L61" s="5"/>
      <c r="R61">
        <v>54</v>
      </c>
      <c r="S61">
        <v>101</v>
      </c>
      <c r="T61">
        <v>54</v>
      </c>
      <c r="U61">
        <f t="shared" si="3"/>
        <v>101</v>
      </c>
    </row>
    <row r="62" spans="1:21" ht="12.75">
      <c r="A62" s="29">
        <v>5</v>
      </c>
      <c r="B62" s="21">
        <v>266</v>
      </c>
      <c r="C62" s="29" t="s">
        <v>543</v>
      </c>
      <c r="D62" s="60" t="s">
        <v>54</v>
      </c>
      <c r="E62">
        <f t="shared" si="2"/>
        <v>55</v>
      </c>
      <c r="F62" s="24">
        <v>14.39</v>
      </c>
      <c r="G62" s="5"/>
      <c r="H62" s="5"/>
      <c r="I62" s="5"/>
      <c r="L62" s="5">
        <f>E62</f>
        <v>55</v>
      </c>
      <c r="R62">
        <v>55</v>
      </c>
      <c r="S62">
        <v>266</v>
      </c>
      <c r="T62">
        <v>55</v>
      </c>
      <c r="U62">
        <f t="shared" si="3"/>
        <v>266</v>
      </c>
    </row>
    <row r="63" spans="1:13" ht="12.75">
      <c r="A63" s="30">
        <v>5</v>
      </c>
      <c r="B63" s="31">
        <v>38</v>
      </c>
      <c r="C63" s="29" t="s">
        <v>139</v>
      </c>
      <c r="D63" s="77" t="s">
        <v>64</v>
      </c>
      <c r="E63" s="10" t="s">
        <v>570</v>
      </c>
      <c r="F63" s="24"/>
      <c r="G63" s="5"/>
      <c r="H63" s="5"/>
      <c r="I63" s="5"/>
      <c r="J63" t="str">
        <f>E63</f>
        <v>DNS</v>
      </c>
      <c r="L63" s="5"/>
      <c r="M63" s="5"/>
    </row>
    <row r="64" spans="1:13" ht="12.75">
      <c r="A64" s="30">
        <v>5</v>
      </c>
      <c r="B64" s="31">
        <v>42</v>
      </c>
      <c r="C64" s="29" t="s">
        <v>128</v>
      </c>
      <c r="D64" s="64" t="s">
        <v>6</v>
      </c>
      <c r="E64" s="10" t="s">
        <v>570</v>
      </c>
      <c r="F64" s="24"/>
      <c r="G64" s="5"/>
      <c r="H64" s="5"/>
      <c r="I64" s="5" t="str">
        <f>E64</f>
        <v>DNS</v>
      </c>
      <c r="L64" s="5"/>
      <c r="M64" s="5"/>
    </row>
    <row r="65" spans="1:13" ht="12.75">
      <c r="A65" s="30">
        <v>6</v>
      </c>
      <c r="B65" s="31">
        <v>43</v>
      </c>
      <c r="C65" s="29" t="s">
        <v>129</v>
      </c>
      <c r="D65" s="29" t="s">
        <v>16</v>
      </c>
      <c r="E65" s="10" t="s">
        <v>570</v>
      </c>
      <c r="F65" s="24"/>
      <c r="G65" s="5"/>
      <c r="H65" s="5"/>
      <c r="I65" s="5"/>
      <c r="L65" s="5"/>
      <c r="M65" s="5"/>
    </row>
    <row r="66" spans="1:13" ht="12.75">
      <c r="A66" s="30">
        <v>5</v>
      </c>
      <c r="B66" s="31">
        <v>44</v>
      </c>
      <c r="C66" s="29" t="s">
        <v>130</v>
      </c>
      <c r="D66" s="59" t="s">
        <v>91</v>
      </c>
      <c r="E66" s="10" t="s">
        <v>570</v>
      </c>
      <c r="F66" s="24"/>
      <c r="G66" s="5"/>
      <c r="H66" s="5" t="str">
        <f>E66</f>
        <v>DNS</v>
      </c>
      <c r="I66" s="5"/>
      <c r="L66" s="5"/>
      <c r="M66" s="5"/>
    </row>
    <row r="67" spans="1:13" ht="12.75">
      <c r="A67" s="3">
        <v>5</v>
      </c>
      <c r="B67" s="21">
        <v>191</v>
      </c>
      <c r="C67" s="3" t="s">
        <v>399</v>
      </c>
      <c r="D67" s="29" t="s">
        <v>63</v>
      </c>
      <c r="E67" s="10" t="s">
        <v>570</v>
      </c>
      <c r="F67" s="24"/>
      <c r="G67" s="5"/>
      <c r="H67" s="5"/>
      <c r="I67" s="5"/>
      <c r="L67" s="5"/>
      <c r="M67" s="5"/>
    </row>
    <row r="68" spans="1:13" ht="12.75">
      <c r="A68" s="20"/>
      <c r="B68" s="21"/>
      <c r="C68" s="10"/>
      <c r="D68" s="18"/>
      <c r="E68" s="5"/>
      <c r="F68" s="24"/>
      <c r="G68" s="5"/>
      <c r="H68" s="5"/>
      <c r="I68" s="5"/>
      <c r="L68" s="5"/>
      <c r="M68" s="5"/>
    </row>
    <row r="69" spans="1:13" ht="12.75">
      <c r="A69" s="20"/>
      <c r="B69" s="21"/>
      <c r="C69" s="10"/>
      <c r="D69" s="22"/>
      <c r="F69" s="25"/>
      <c r="M69" s="5"/>
    </row>
    <row r="70" spans="1:13" ht="12.75">
      <c r="A70" s="20"/>
      <c r="B70" s="21"/>
      <c r="C70" s="10"/>
      <c r="D70" s="22"/>
      <c r="E70" s="5"/>
      <c r="F70" s="26"/>
      <c r="G70" s="5"/>
      <c r="H70" s="5"/>
      <c r="I70" s="5"/>
      <c r="L70" s="5"/>
      <c r="M70" s="5"/>
    </row>
    <row r="71" spans="1:13" ht="12.75">
      <c r="A71" s="20"/>
      <c r="B71" s="21"/>
      <c r="C71" s="10"/>
      <c r="D71" s="22"/>
      <c r="F71" s="2"/>
      <c r="M71" s="5"/>
    </row>
    <row r="72" spans="1:13" ht="12.75">
      <c r="A72" s="20"/>
      <c r="B72" s="21"/>
      <c r="D72" s="5"/>
      <c r="F72" s="2"/>
      <c r="M72" s="5"/>
    </row>
    <row r="73" spans="1:13" ht="12.75">
      <c r="A73" s="11"/>
      <c r="B73" s="21"/>
      <c r="C73" s="10"/>
      <c r="D73" s="22"/>
      <c r="F73" s="2"/>
      <c r="M73" s="5"/>
    </row>
    <row r="74" spans="6:13" ht="12.75">
      <c r="F74" s="2" t="s">
        <v>19</v>
      </c>
      <c r="M74" s="5"/>
    </row>
    <row r="75" spans="2:14" ht="12.75">
      <c r="B75" s="5"/>
      <c r="C75" s="5"/>
      <c r="F75" s="2"/>
      <c r="G75">
        <v>7</v>
      </c>
      <c r="H75">
        <v>2</v>
      </c>
      <c r="I75">
        <v>1</v>
      </c>
      <c r="K75">
        <v>40</v>
      </c>
      <c r="L75">
        <v>44</v>
      </c>
      <c r="M75" s="5">
        <v>38</v>
      </c>
      <c r="N75" s="5">
        <v>11</v>
      </c>
    </row>
    <row r="76" spans="3:14" ht="15.75">
      <c r="C76" s="14" t="s">
        <v>23</v>
      </c>
      <c r="G76">
        <v>21</v>
      </c>
      <c r="H76">
        <v>3</v>
      </c>
      <c r="I76">
        <v>4</v>
      </c>
      <c r="K76">
        <v>52</v>
      </c>
      <c r="L76">
        <v>45</v>
      </c>
      <c r="M76" s="5">
        <v>42</v>
      </c>
      <c r="N76" s="5">
        <v>28</v>
      </c>
    </row>
    <row r="77" spans="1:14" ht="15.75">
      <c r="A77" s="14"/>
      <c r="B77" s="14"/>
      <c r="C77" s="2"/>
      <c r="G77" s="12">
        <v>22</v>
      </c>
      <c r="H77" s="12">
        <v>15</v>
      </c>
      <c r="I77" s="12">
        <v>5</v>
      </c>
      <c r="J77" s="7"/>
      <c r="K77" s="7">
        <v>53</v>
      </c>
      <c r="L77" s="12">
        <v>47</v>
      </c>
      <c r="M77" s="7">
        <v>46</v>
      </c>
      <c r="N77" s="7">
        <v>32</v>
      </c>
    </row>
    <row r="78" spans="1:18" ht="12.75">
      <c r="A78" s="2"/>
      <c r="B78" s="2"/>
      <c r="F78" s="2" t="s">
        <v>20</v>
      </c>
      <c r="G78" s="17">
        <f aca="true" t="shared" si="4" ref="G78:N78">SUM(G71:G77)</f>
        <v>50</v>
      </c>
      <c r="H78" s="17">
        <f t="shared" si="4"/>
        <v>20</v>
      </c>
      <c r="I78" s="17">
        <f t="shared" si="4"/>
        <v>10</v>
      </c>
      <c r="J78" s="17">
        <f t="shared" si="4"/>
        <v>0</v>
      </c>
      <c r="K78" s="17">
        <f t="shared" si="4"/>
        <v>145</v>
      </c>
      <c r="L78" s="17">
        <f t="shared" si="4"/>
        <v>136</v>
      </c>
      <c r="M78" s="17">
        <f t="shared" si="4"/>
        <v>126</v>
      </c>
      <c r="N78" s="17">
        <f t="shared" si="4"/>
        <v>71</v>
      </c>
      <c r="O78" s="15"/>
      <c r="P78" s="15"/>
      <c r="Q78" s="15"/>
      <c r="R78" s="15"/>
    </row>
    <row r="79" spans="3:13" ht="12.75">
      <c r="C79" s="10"/>
      <c r="F79" s="2"/>
      <c r="G79" s="27" t="s">
        <v>12</v>
      </c>
      <c r="H79" s="27">
        <v>2</v>
      </c>
      <c r="I79" s="7">
        <v>1</v>
      </c>
      <c r="M79" s="5"/>
    </row>
    <row r="80" spans="3:13" ht="12.75">
      <c r="C80" s="10"/>
      <c r="F80" s="2"/>
      <c r="M80" s="5"/>
    </row>
    <row r="81" ht="12.75">
      <c r="O81" s="15"/>
    </row>
    <row r="85" spans="2:13" ht="18">
      <c r="B85" s="4" t="s">
        <v>0</v>
      </c>
      <c r="M85" s="51" t="s">
        <v>12</v>
      </c>
    </row>
    <row r="86" spans="1:13" ht="18">
      <c r="A86" s="4"/>
      <c r="B86" s="4"/>
      <c r="M86" s="51" t="s">
        <v>12</v>
      </c>
    </row>
    <row r="87" spans="1:2" ht="18">
      <c r="A87" s="4"/>
      <c r="B87" s="4" t="s">
        <v>552</v>
      </c>
    </row>
    <row r="88" ht="18">
      <c r="A88" s="4"/>
    </row>
    <row r="89" ht="12.75">
      <c r="B89" s="2" t="s">
        <v>43</v>
      </c>
    </row>
    <row r="90" ht="12.75">
      <c r="A90" s="2"/>
    </row>
    <row r="92" spans="2:13" ht="25.5">
      <c r="B92" s="1" t="s">
        <v>1</v>
      </c>
      <c r="C92" s="2" t="s">
        <v>2</v>
      </c>
      <c r="D92" s="2" t="s">
        <v>3</v>
      </c>
      <c r="M92" s="7"/>
    </row>
    <row r="93" spans="2:13" ht="12.75">
      <c r="B93" s="21">
        <v>919</v>
      </c>
      <c r="C93" s="3" t="s">
        <v>196</v>
      </c>
      <c r="D93" s="29" t="s">
        <v>6</v>
      </c>
      <c r="M93" s="7"/>
    </row>
    <row r="94" spans="2:13" ht="12.75">
      <c r="B94" s="31">
        <v>32</v>
      </c>
      <c r="C94" s="29" t="s">
        <v>114</v>
      </c>
      <c r="D94" s="29" t="s">
        <v>91</v>
      </c>
      <c r="M94" s="27" t="s">
        <v>12</v>
      </c>
    </row>
    <row r="95" spans="2:13" ht="12.75">
      <c r="B95" s="31">
        <v>79</v>
      </c>
      <c r="C95" s="3" t="s">
        <v>171</v>
      </c>
      <c r="D95" s="29" t="s">
        <v>91</v>
      </c>
      <c r="M95" s="7"/>
    </row>
    <row r="96" ht="12.75">
      <c r="M96" s="7"/>
    </row>
    <row r="102" ht="15.75">
      <c r="D102" s="14" t="s">
        <v>23</v>
      </c>
    </row>
    <row r="103" spans="2:4" ht="15.75">
      <c r="B103" s="14" t="s">
        <v>25</v>
      </c>
      <c r="C103" s="14"/>
      <c r="D103" s="2" t="s">
        <v>6</v>
      </c>
    </row>
    <row r="104" spans="2:3" ht="12.75">
      <c r="B104" s="21">
        <v>919</v>
      </c>
      <c r="C104" s="3" t="s">
        <v>196</v>
      </c>
    </row>
    <row r="105" spans="2:4" ht="12.75">
      <c r="B105" s="21">
        <v>989</v>
      </c>
      <c r="C105" s="3" t="s">
        <v>274</v>
      </c>
      <c r="D105" s="10"/>
    </row>
    <row r="106" spans="2:4" ht="12.75">
      <c r="B106" s="21">
        <v>127</v>
      </c>
      <c r="C106" s="3" t="s">
        <v>321</v>
      </c>
      <c r="D106" s="10"/>
    </row>
    <row r="111" ht="15.75">
      <c r="D111" s="14" t="s">
        <v>24</v>
      </c>
    </row>
    <row r="112" spans="2:4" ht="15.75">
      <c r="B112" s="14" t="s">
        <v>26</v>
      </c>
      <c r="C112" s="9"/>
      <c r="D112" s="2" t="s">
        <v>334</v>
      </c>
    </row>
    <row r="113" spans="2:4" ht="12.75">
      <c r="B113" s="31">
        <v>32</v>
      </c>
      <c r="C113" s="29" t="s">
        <v>114</v>
      </c>
      <c r="D113" s="10"/>
    </row>
    <row r="114" spans="2:4" ht="12.75">
      <c r="B114" s="31">
        <v>79</v>
      </c>
      <c r="C114" s="3" t="s">
        <v>171</v>
      </c>
      <c r="D114" s="10"/>
    </row>
    <row r="115" spans="2:4" ht="12.75">
      <c r="B115" s="31">
        <v>14</v>
      </c>
      <c r="C115" s="29" t="s">
        <v>92</v>
      </c>
      <c r="D115" s="10"/>
    </row>
  </sheetData>
  <sheetProtection/>
  <printOptions/>
  <pageMargins left="0.25" right="0.25" top="0.75" bottom="0.75" header="0.3" footer="0.3"/>
  <pageSetup horizontalDpi="360" verticalDpi="36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K35" sqref="K35"/>
    </sheetView>
  </sheetViews>
  <sheetFormatPr defaultColWidth="9.140625" defaultRowHeight="12.75"/>
  <cols>
    <col min="1" max="1" width="10.00390625" style="0" customWidth="1"/>
    <col min="3" max="3" width="21.57421875" style="0" customWidth="1"/>
    <col min="4" max="4" width="31.140625" style="0" customWidth="1"/>
    <col min="7" max="7" width="11.28125" style="0" customWidth="1"/>
    <col min="9" max="9" width="11.8515625" style="0" customWidth="1"/>
  </cols>
  <sheetData>
    <row r="1" spans="1:4" ht="18">
      <c r="A1" s="4" t="s">
        <v>0</v>
      </c>
      <c r="C1" s="4"/>
      <c r="D1" s="4"/>
    </row>
    <row r="2" spans="1:4" ht="18">
      <c r="A2" s="4"/>
      <c r="C2" s="4"/>
      <c r="D2" s="4"/>
    </row>
    <row r="3" spans="1:7" ht="18">
      <c r="A3" s="4" t="s">
        <v>76</v>
      </c>
      <c r="C3" s="4"/>
      <c r="D3" s="4"/>
      <c r="F3" t="s">
        <v>14</v>
      </c>
      <c r="G3" s="25" t="s">
        <v>50</v>
      </c>
    </row>
    <row r="5" spans="1:7" ht="12.75">
      <c r="A5" s="2" t="s">
        <v>28</v>
      </c>
      <c r="D5" s="10" t="s">
        <v>35</v>
      </c>
      <c r="F5" s="18" t="s">
        <v>12</v>
      </c>
      <c r="G5" s="5"/>
    </row>
    <row r="6" spans="1:6" ht="12.75">
      <c r="A6" s="38"/>
      <c r="B6" s="38"/>
      <c r="C6" s="38"/>
      <c r="D6" s="38"/>
      <c r="E6" s="41" t="s">
        <v>582</v>
      </c>
      <c r="F6" s="38" t="s">
        <v>12</v>
      </c>
    </row>
    <row r="7" spans="1:13" ht="25.5">
      <c r="A7" s="42" t="s">
        <v>4</v>
      </c>
      <c r="B7" s="42" t="s">
        <v>1</v>
      </c>
      <c r="C7" s="43" t="s">
        <v>2</v>
      </c>
      <c r="D7" s="40" t="s">
        <v>3</v>
      </c>
      <c r="E7" s="43" t="s">
        <v>11</v>
      </c>
      <c r="F7" s="43" t="s">
        <v>30</v>
      </c>
      <c r="G7" s="50" t="s">
        <v>5</v>
      </c>
      <c r="H7" s="72" t="s">
        <v>55</v>
      </c>
      <c r="I7" s="30" t="s">
        <v>12</v>
      </c>
      <c r="J7" s="30"/>
      <c r="K7" s="107" t="s">
        <v>574</v>
      </c>
      <c r="M7" s="10" t="s">
        <v>576</v>
      </c>
    </row>
    <row r="8" spans="1:13" ht="12.75">
      <c r="A8" s="29">
        <v>8</v>
      </c>
      <c r="B8" s="21">
        <v>265</v>
      </c>
      <c r="C8" s="3" t="s">
        <v>489</v>
      </c>
      <c r="D8" s="62" t="s">
        <v>5</v>
      </c>
      <c r="E8">
        <f aca="true" t="shared" si="0" ref="E8:E25">VLOOKUP(B8,K$1:L$65536,2,0)</f>
        <v>1</v>
      </c>
      <c r="F8" s="24">
        <v>9.06</v>
      </c>
      <c r="G8" s="5">
        <f>E8</f>
        <v>1</v>
      </c>
      <c r="H8" s="5"/>
      <c r="J8">
        <v>1</v>
      </c>
      <c r="K8">
        <v>265</v>
      </c>
      <c r="L8">
        <v>1</v>
      </c>
      <c r="M8">
        <f aca="true" t="shared" si="1" ref="M8:M25">VLOOKUP(K8,B$1:B$65536,1,0)</f>
        <v>265</v>
      </c>
    </row>
    <row r="9" spans="1:13" ht="12.75">
      <c r="A9" s="3">
        <v>7</v>
      </c>
      <c r="B9" s="21">
        <v>242</v>
      </c>
      <c r="C9" s="3" t="s">
        <v>469</v>
      </c>
      <c r="D9" s="72" t="s">
        <v>55</v>
      </c>
      <c r="E9">
        <f t="shared" si="0"/>
        <v>2</v>
      </c>
      <c r="F9" s="24">
        <v>9.28</v>
      </c>
      <c r="G9" s="5"/>
      <c r="H9" s="5">
        <f>E9</f>
        <v>2</v>
      </c>
      <c r="I9" s="5"/>
      <c r="J9">
        <v>2</v>
      </c>
      <c r="K9">
        <v>242</v>
      </c>
      <c r="L9">
        <v>2</v>
      </c>
      <c r="M9">
        <f t="shared" si="1"/>
        <v>242</v>
      </c>
    </row>
    <row r="10" spans="1:13" ht="12.75">
      <c r="A10" s="3">
        <v>8</v>
      </c>
      <c r="B10" s="21">
        <v>201</v>
      </c>
      <c r="C10" s="3" t="s">
        <v>414</v>
      </c>
      <c r="D10" s="72" t="s">
        <v>55</v>
      </c>
      <c r="E10">
        <f t="shared" si="0"/>
        <v>3</v>
      </c>
      <c r="F10" s="24">
        <v>9.3</v>
      </c>
      <c r="G10" s="5"/>
      <c r="H10" s="5">
        <f>E10</f>
        <v>3</v>
      </c>
      <c r="I10" s="5"/>
      <c r="J10">
        <v>3</v>
      </c>
      <c r="K10">
        <v>201</v>
      </c>
      <c r="L10">
        <v>3</v>
      </c>
      <c r="M10">
        <f t="shared" si="1"/>
        <v>201</v>
      </c>
    </row>
    <row r="11" spans="1:13" ht="12.75">
      <c r="A11" s="30">
        <v>7</v>
      </c>
      <c r="B11" s="31">
        <v>12</v>
      </c>
      <c r="C11" s="29" t="s">
        <v>89</v>
      </c>
      <c r="D11" s="29" t="s">
        <v>87</v>
      </c>
      <c r="E11">
        <f t="shared" si="0"/>
        <v>4</v>
      </c>
      <c r="F11" s="24">
        <v>9.53</v>
      </c>
      <c r="I11" s="5"/>
      <c r="J11">
        <v>4</v>
      </c>
      <c r="K11">
        <v>12</v>
      </c>
      <c r="L11">
        <v>4</v>
      </c>
      <c r="M11">
        <f t="shared" si="1"/>
        <v>12</v>
      </c>
    </row>
    <row r="12" spans="1:13" ht="12.75">
      <c r="A12" s="30">
        <v>7</v>
      </c>
      <c r="B12" s="31">
        <v>27</v>
      </c>
      <c r="C12" s="29" t="s">
        <v>107</v>
      </c>
      <c r="D12" s="29" t="s">
        <v>108</v>
      </c>
      <c r="E12">
        <f t="shared" si="0"/>
        <v>5</v>
      </c>
      <c r="F12" s="24">
        <v>10.09</v>
      </c>
      <c r="G12" s="5"/>
      <c r="H12" s="5"/>
      <c r="I12" s="5"/>
      <c r="J12">
        <v>5</v>
      </c>
      <c r="K12">
        <v>27</v>
      </c>
      <c r="L12">
        <v>5</v>
      </c>
      <c r="M12">
        <f t="shared" si="1"/>
        <v>27</v>
      </c>
    </row>
    <row r="13" spans="1:13" ht="12.75">
      <c r="A13" s="3">
        <v>7</v>
      </c>
      <c r="B13" s="31">
        <v>68</v>
      </c>
      <c r="C13" s="3" t="s">
        <v>156</v>
      </c>
      <c r="D13" s="29" t="s">
        <v>157</v>
      </c>
      <c r="E13">
        <f t="shared" si="0"/>
        <v>6</v>
      </c>
      <c r="F13" s="24">
        <v>10.25</v>
      </c>
      <c r="G13" s="5"/>
      <c r="H13" s="5"/>
      <c r="I13" s="5"/>
      <c r="J13">
        <v>6</v>
      </c>
      <c r="K13">
        <v>68</v>
      </c>
      <c r="L13">
        <v>6</v>
      </c>
      <c r="M13">
        <f t="shared" si="1"/>
        <v>68</v>
      </c>
    </row>
    <row r="14" spans="1:13" ht="12.75">
      <c r="A14" s="29">
        <v>7</v>
      </c>
      <c r="B14" s="21">
        <v>262</v>
      </c>
      <c r="C14" s="3" t="s">
        <v>486</v>
      </c>
      <c r="D14" s="62" t="s">
        <v>5</v>
      </c>
      <c r="E14">
        <f t="shared" si="0"/>
        <v>7</v>
      </c>
      <c r="F14" s="24">
        <v>10.41</v>
      </c>
      <c r="G14" s="5">
        <f>E14</f>
        <v>7</v>
      </c>
      <c r="H14" s="5"/>
      <c r="I14" s="5"/>
      <c r="J14">
        <v>7</v>
      </c>
      <c r="K14">
        <v>262</v>
      </c>
      <c r="L14">
        <v>7</v>
      </c>
      <c r="M14">
        <f t="shared" si="1"/>
        <v>262</v>
      </c>
    </row>
    <row r="15" spans="1:13" ht="12.75">
      <c r="A15" s="3">
        <v>7</v>
      </c>
      <c r="B15" s="31">
        <v>84</v>
      </c>
      <c r="C15" s="3" t="s">
        <v>176</v>
      </c>
      <c r="D15" s="29" t="s">
        <v>6</v>
      </c>
      <c r="E15">
        <f t="shared" si="0"/>
        <v>8</v>
      </c>
      <c r="F15" s="24">
        <v>10.44</v>
      </c>
      <c r="G15" s="5"/>
      <c r="H15" s="5"/>
      <c r="I15" s="5"/>
      <c r="J15">
        <v>8</v>
      </c>
      <c r="K15">
        <v>84</v>
      </c>
      <c r="L15">
        <v>8</v>
      </c>
      <c r="M15">
        <f t="shared" si="1"/>
        <v>84</v>
      </c>
    </row>
    <row r="16" spans="1:13" ht="12.75">
      <c r="A16" s="30">
        <v>7</v>
      </c>
      <c r="B16" s="31">
        <v>25</v>
      </c>
      <c r="C16" s="29" t="s">
        <v>105</v>
      </c>
      <c r="D16" s="29" t="s">
        <v>70</v>
      </c>
      <c r="E16">
        <f t="shared" si="0"/>
        <v>9</v>
      </c>
      <c r="F16" s="24">
        <v>11</v>
      </c>
      <c r="G16" s="5"/>
      <c r="H16" s="5"/>
      <c r="I16" s="5"/>
      <c r="J16">
        <v>9</v>
      </c>
      <c r="K16">
        <v>25</v>
      </c>
      <c r="L16">
        <v>9</v>
      </c>
      <c r="M16">
        <f t="shared" si="1"/>
        <v>25</v>
      </c>
    </row>
    <row r="17" spans="1:13" ht="12.75">
      <c r="A17" s="3">
        <v>7</v>
      </c>
      <c r="B17" s="21">
        <v>102</v>
      </c>
      <c r="C17" s="3" t="s">
        <v>291</v>
      </c>
      <c r="D17" s="62" t="s">
        <v>5</v>
      </c>
      <c r="E17">
        <f t="shared" si="0"/>
        <v>10</v>
      </c>
      <c r="F17" s="24">
        <v>11.21</v>
      </c>
      <c r="G17" s="5">
        <f>E17</f>
        <v>10</v>
      </c>
      <c r="H17" s="5"/>
      <c r="I17" s="5"/>
      <c r="J17">
        <v>10</v>
      </c>
      <c r="K17">
        <v>102</v>
      </c>
      <c r="L17">
        <v>10</v>
      </c>
      <c r="M17">
        <f t="shared" si="1"/>
        <v>102</v>
      </c>
    </row>
    <row r="18" spans="1:13" ht="12.75">
      <c r="A18" s="3">
        <v>7</v>
      </c>
      <c r="B18" s="21">
        <v>230</v>
      </c>
      <c r="C18" s="3" t="s">
        <v>451</v>
      </c>
      <c r="D18" s="72" t="s">
        <v>55</v>
      </c>
      <c r="E18">
        <f t="shared" si="0"/>
        <v>11</v>
      </c>
      <c r="F18" s="24">
        <v>11.3</v>
      </c>
      <c r="G18" s="5"/>
      <c r="H18" s="5">
        <f>E18</f>
        <v>11</v>
      </c>
      <c r="I18" s="5"/>
      <c r="J18">
        <v>11</v>
      </c>
      <c r="K18">
        <v>230</v>
      </c>
      <c r="L18">
        <v>11</v>
      </c>
      <c r="M18">
        <f t="shared" si="1"/>
        <v>230</v>
      </c>
    </row>
    <row r="19" spans="1:13" ht="12.75">
      <c r="A19" s="3">
        <v>7</v>
      </c>
      <c r="B19" s="31">
        <v>92</v>
      </c>
      <c r="C19" s="3" t="s">
        <v>185</v>
      </c>
      <c r="D19" s="62" t="s">
        <v>5</v>
      </c>
      <c r="E19">
        <f t="shared" si="0"/>
        <v>12</v>
      </c>
      <c r="F19" s="24">
        <v>11.33</v>
      </c>
      <c r="G19" s="5">
        <f>E19</f>
        <v>12</v>
      </c>
      <c r="H19" s="5"/>
      <c r="I19" s="5"/>
      <c r="J19">
        <v>12</v>
      </c>
      <c r="K19">
        <v>92</v>
      </c>
      <c r="L19">
        <v>12</v>
      </c>
      <c r="M19">
        <f t="shared" si="1"/>
        <v>92</v>
      </c>
    </row>
    <row r="20" spans="1:13" ht="12.75">
      <c r="A20" s="3">
        <v>7</v>
      </c>
      <c r="B20" s="31">
        <v>66</v>
      </c>
      <c r="C20" s="3" t="s">
        <v>153</v>
      </c>
      <c r="D20" s="62" t="s">
        <v>5</v>
      </c>
      <c r="E20">
        <f t="shared" si="0"/>
        <v>13</v>
      </c>
      <c r="F20" s="24">
        <v>11.46</v>
      </c>
      <c r="G20" s="5">
        <f>E20</f>
        <v>13</v>
      </c>
      <c r="H20" s="5"/>
      <c r="I20" s="5"/>
      <c r="J20">
        <v>13</v>
      </c>
      <c r="K20">
        <v>66</v>
      </c>
      <c r="L20">
        <v>13</v>
      </c>
      <c r="M20">
        <f t="shared" si="1"/>
        <v>66</v>
      </c>
    </row>
    <row r="21" spans="1:13" ht="12.75">
      <c r="A21" s="3">
        <v>7</v>
      </c>
      <c r="B21" s="21">
        <v>979</v>
      </c>
      <c r="C21" s="3" t="s">
        <v>263</v>
      </c>
      <c r="E21">
        <f t="shared" si="0"/>
        <v>14</v>
      </c>
      <c r="F21" s="24">
        <v>11.57</v>
      </c>
      <c r="G21" s="5"/>
      <c r="H21" s="5"/>
      <c r="I21" s="5"/>
      <c r="J21">
        <v>14</v>
      </c>
      <c r="K21">
        <v>979</v>
      </c>
      <c r="L21">
        <v>14</v>
      </c>
      <c r="M21">
        <f t="shared" si="1"/>
        <v>979</v>
      </c>
    </row>
    <row r="22" spans="1:13" ht="12.75">
      <c r="A22" s="3">
        <v>8</v>
      </c>
      <c r="B22" s="21">
        <v>920</v>
      </c>
      <c r="C22" s="3" t="s">
        <v>197</v>
      </c>
      <c r="D22" s="29" t="s">
        <v>64</v>
      </c>
      <c r="E22">
        <f t="shared" si="0"/>
        <v>15</v>
      </c>
      <c r="F22" s="24">
        <v>12.05</v>
      </c>
      <c r="G22" s="5"/>
      <c r="H22" s="5"/>
      <c r="I22" s="5"/>
      <c r="J22">
        <v>15</v>
      </c>
      <c r="K22">
        <v>920</v>
      </c>
      <c r="L22">
        <v>15</v>
      </c>
      <c r="M22">
        <f t="shared" si="1"/>
        <v>920</v>
      </c>
    </row>
    <row r="23" spans="1:13" ht="12.75">
      <c r="A23" s="3">
        <v>7</v>
      </c>
      <c r="B23" s="21">
        <v>248</v>
      </c>
      <c r="C23" s="3" t="s">
        <v>470</v>
      </c>
      <c r="D23" s="29" t="s">
        <v>59</v>
      </c>
      <c r="E23">
        <f t="shared" si="0"/>
        <v>16</v>
      </c>
      <c r="F23" s="24">
        <v>12.26</v>
      </c>
      <c r="G23" s="5"/>
      <c r="H23" s="5"/>
      <c r="I23" s="5"/>
      <c r="J23">
        <v>16</v>
      </c>
      <c r="K23">
        <v>248</v>
      </c>
      <c r="L23">
        <v>16</v>
      </c>
      <c r="M23">
        <f t="shared" si="1"/>
        <v>248</v>
      </c>
    </row>
    <row r="24" spans="1:13" ht="12.75">
      <c r="A24" s="3">
        <v>8</v>
      </c>
      <c r="B24" s="21">
        <v>215</v>
      </c>
      <c r="C24" s="3" t="s">
        <v>433</v>
      </c>
      <c r="D24" s="29" t="s">
        <v>431</v>
      </c>
      <c r="E24">
        <f t="shared" si="0"/>
        <v>17</v>
      </c>
      <c r="F24" s="24">
        <v>13.07</v>
      </c>
      <c r="G24" s="5"/>
      <c r="H24" s="5"/>
      <c r="I24" s="5"/>
      <c r="J24">
        <v>17</v>
      </c>
      <c r="K24">
        <v>215</v>
      </c>
      <c r="L24">
        <v>17</v>
      </c>
      <c r="M24">
        <f t="shared" si="1"/>
        <v>215</v>
      </c>
    </row>
    <row r="25" spans="1:13" ht="12.75">
      <c r="A25" s="3">
        <v>8</v>
      </c>
      <c r="B25" s="21">
        <v>231</v>
      </c>
      <c r="C25" s="3" t="s">
        <v>452</v>
      </c>
      <c r="D25" s="29" t="s">
        <v>313</v>
      </c>
      <c r="E25">
        <f t="shared" si="0"/>
        <v>18</v>
      </c>
      <c r="F25" s="24">
        <v>15.18</v>
      </c>
      <c r="G25" s="5"/>
      <c r="H25" s="5"/>
      <c r="I25" s="5"/>
      <c r="J25">
        <v>18</v>
      </c>
      <c r="K25">
        <v>231</v>
      </c>
      <c r="L25">
        <v>18</v>
      </c>
      <c r="M25">
        <f t="shared" si="1"/>
        <v>231</v>
      </c>
    </row>
    <row r="26" spans="1:9" ht="12.75">
      <c r="A26" s="3">
        <v>7</v>
      </c>
      <c r="B26" s="31">
        <v>85</v>
      </c>
      <c r="C26" s="3" t="s">
        <v>177</v>
      </c>
      <c r="D26" s="29" t="s">
        <v>6</v>
      </c>
      <c r="E26" s="10" t="s">
        <v>570</v>
      </c>
      <c r="F26" s="24"/>
      <c r="G26" s="5"/>
      <c r="H26" s="5"/>
      <c r="I26" s="5"/>
    </row>
    <row r="27" spans="1:9" ht="12.75">
      <c r="A27" s="3">
        <v>8</v>
      </c>
      <c r="B27" s="21">
        <v>166</v>
      </c>
      <c r="C27" s="3" t="s">
        <v>373</v>
      </c>
      <c r="D27" s="29" t="s">
        <v>268</v>
      </c>
      <c r="E27" s="10" t="s">
        <v>570</v>
      </c>
      <c r="F27" s="24"/>
      <c r="G27" s="5"/>
      <c r="H27" s="5"/>
      <c r="I27" s="5"/>
    </row>
    <row r="28" spans="1:9" ht="12.75">
      <c r="A28" s="3">
        <v>7</v>
      </c>
      <c r="B28" s="21">
        <v>207</v>
      </c>
      <c r="C28" s="3" t="s">
        <v>421</v>
      </c>
      <c r="D28" s="29" t="s">
        <v>422</v>
      </c>
      <c r="E28" s="10" t="s">
        <v>570</v>
      </c>
      <c r="F28" s="24"/>
      <c r="G28" s="5"/>
      <c r="H28" s="5"/>
      <c r="I28" s="5"/>
    </row>
    <row r="29" spans="1:9" ht="12.75">
      <c r="A29" s="29">
        <v>8</v>
      </c>
      <c r="B29" s="21">
        <v>259</v>
      </c>
      <c r="C29" s="3" t="s">
        <v>482</v>
      </c>
      <c r="D29" s="29" t="s">
        <v>73</v>
      </c>
      <c r="E29" s="10" t="s">
        <v>570</v>
      </c>
      <c r="F29" s="24"/>
      <c r="G29" s="5"/>
      <c r="H29" s="5"/>
      <c r="I29" s="5"/>
    </row>
    <row r="30" spans="2:9" ht="12.75">
      <c r="B30" s="20"/>
      <c r="C30" s="5"/>
      <c r="D30" s="5"/>
      <c r="E30" s="10" t="s">
        <v>12</v>
      </c>
      <c r="F30" s="24"/>
      <c r="G30" s="5"/>
      <c r="H30" s="5"/>
      <c r="I30" s="5"/>
    </row>
    <row r="31" spans="2:9" ht="12.75">
      <c r="B31" s="21"/>
      <c r="C31" s="5"/>
      <c r="D31" s="5"/>
      <c r="E31" s="5"/>
      <c r="F31" s="24"/>
      <c r="G31" s="5"/>
      <c r="H31" s="5"/>
      <c r="I31" s="5"/>
    </row>
    <row r="32" spans="2:9" ht="12.75">
      <c r="B32" s="20"/>
      <c r="C32" s="5"/>
      <c r="D32" s="5"/>
      <c r="E32" s="18"/>
      <c r="F32" s="5"/>
      <c r="G32" s="5"/>
      <c r="H32" s="5"/>
      <c r="I32" s="5"/>
    </row>
    <row r="33" spans="2:9" ht="12.75">
      <c r="B33" s="20"/>
      <c r="C33" s="18"/>
      <c r="D33" s="5"/>
      <c r="E33" s="18"/>
      <c r="F33" s="5"/>
      <c r="G33" s="5"/>
      <c r="H33" s="5"/>
      <c r="I33" s="5"/>
    </row>
    <row r="34" spans="2:9" ht="12.75">
      <c r="B34" s="20"/>
      <c r="C34" s="18"/>
      <c r="D34" s="5"/>
      <c r="E34" s="18"/>
      <c r="F34" s="5"/>
      <c r="G34" s="5"/>
      <c r="H34" s="5"/>
      <c r="I34" s="5"/>
    </row>
    <row r="35" spans="2:9" ht="12.75">
      <c r="B35" s="20"/>
      <c r="C35" s="5"/>
      <c r="D35" s="5"/>
      <c r="E35" s="18"/>
      <c r="F35" s="5"/>
      <c r="G35" s="5"/>
      <c r="H35" s="5"/>
      <c r="I35" s="5"/>
    </row>
    <row r="36" spans="2:9" ht="12.75">
      <c r="B36" s="5"/>
      <c r="C36" s="18"/>
      <c r="D36" s="22"/>
      <c r="E36" s="5"/>
      <c r="F36" s="5"/>
      <c r="G36" s="5"/>
      <c r="H36" s="5"/>
      <c r="I36" s="5"/>
    </row>
    <row r="37" spans="2:9" ht="12.75">
      <c r="B37" s="5"/>
      <c r="C37" s="18"/>
      <c r="D37" s="22"/>
      <c r="E37" s="5"/>
      <c r="F37" s="5"/>
      <c r="G37" s="5"/>
      <c r="H37" s="5"/>
      <c r="I37" s="5"/>
    </row>
    <row r="38" spans="3:8" ht="15.75">
      <c r="C38" s="14" t="s">
        <v>23</v>
      </c>
      <c r="F38" s="2" t="s">
        <v>19</v>
      </c>
      <c r="G38">
        <v>1</v>
      </c>
      <c r="H38">
        <v>2</v>
      </c>
    </row>
    <row r="39" spans="1:8" ht="15.75">
      <c r="A39" s="14"/>
      <c r="B39" s="14"/>
      <c r="G39">
        <v>7</v>
      </c>
      <c r="H39">
        <v>3</v>
      </c>
    </row>
    <row r="40" spans="1:9" ht="12.75">
      <c r="A40" s="2"/>
      <c r="B40" s="2"/>
      <c r="G40" s="12">
        <v>10</v>
      </c>
      <c r="H40" s="12">
        <v>11</v>
      </c>
      <c r="I40" s="12"/>
    </row>
    <row r="41" spans="6:9" ht="12.75">
      <c r="F41" s="2" t="s">
        <v>20</v>
      </c>
      <c r="G41" s="17">
        <f>SUM(G38:G40)</f>
        <v>18</v>
      </c>
      <c r="H41" s="17">
        <f>SUM(H38:H40)</f>
        <v>16</v>
      </c>
      <c r="I41" s="17">
        <f>SUM(I38:I40)</f>
        <v>0</v>
      </c>
    </row>
    <row r="42" spans="6:9" ht="12.75">
      <c r="F42" s="2"/>
      <c r="G42" s="27">
        <v>2</v>
      </c>
      <c r="H42" s="7">
        <v>1</v>
      </c>
      <c r="I42" s="27" t="s">
        <v>12</v>
      </c>
    </row>
    <row r="45" ht="18">
      <c r="B45" s="4" t="s">
        <v>0</v>
      </c>
    </row>
    <row r="46" ht="18">
      <c r="B46" s="4"/>
    </row>
    <row r="47" spans="1:2" ht="18">
      <c r="A47" s="4"/>
      <c r="B47" s="4" t="s">
        <v>552</v>
      </c>
    </row>
    <row r="48" ht="18">
      <c r="A48" s="4"/>
    </row>
    <row r="49" spans="1:2" ht="18">
      <c r="A49" s="4"/>
      <c r="B49" s="2" t="s">
        <v>28</v>
      </c>
    </row>
    <row r="51" ht="12.75">
      <c r="A51" s="2"/>
    </row>
    <row r="53" spans="2:4" ht="25.5">
      <c r="B53" s="1" t="s">
        <v>1</v>
      </c>
      <c r="C53" s="2" t="s">
        <v>2</v>
      </c>
      <c r="D53" s="2" t="s">
        <v>3</v>
      </c>
    </row>
    <row r="54" spans="2:4" ht="12.75">
      <c r="B54" s="21">
        <v>265</v>
      </c>
      <c r="C54" s="3" t="s">
        <v>489</v>
      </c>
      <c r="D54" s="29" t="s">
        <v>5</v>
      </c>
    </row>
    <row r="55" spans="2:4" ht="12.75">
      <c r="B55" s="21">
        <v>242</v>
      </c>
      <c r="C55" s="3" t="s">
        <v>469</v>
      </c>
      <c r="D55" s="29" t="s">
        <v>55</v>
      </c>
    </row>
    <row r="56" spans="2:4" ht="12.75">
      <c r="B56" s="21">
        <v>201</v>
      </c>
      <c r="C56" s="3" t="s">
        <v>414</v>
      </c>
      <c r="D56" s="29" t="s">
        <v>55</v>
      </c>
    </row>
    <row r="63" ht="15.75">
      <c r="D63" s="14" t="s">
        <v>23</v>
      </c>
    </row>
    <row r="64" spans="2:4" ht="15.75">
      <c r="B64" s="14" t="s">
        <v>25</v>
      </c>
      <c r="C64" s="14"/>
      <c r="D64" s="2" t="s">
        <v>55</v>
      </c>
    </row>
    <row r="65" spans="2:3" ht="12.75">
      <c r="B65" s="21">
        <v>242</v>
      </c>
      <c r="C65" s="3" t="s">
        <v>469</v>
      </c>
    </row>
    <row r="66" spans="2:3" ht="12.75">
      <c r="B66" s="21">
        <v>201</v>
      </c>
      <c r="C66" s="3" t="s">
        <v>414</v>
      </c>
    </row>
    <row r="67" spans="2:3" ht="12.75">
      <c r="B67" s="21">
        <v>230</v>
      </c>
      <c r="C67" s="3" t="s">
        <v>451</v>
      </c>
    </row>
    <row r="72" ht="15.75">
      <c r="D72" s="14" t="s">
        <v>24</v>
      </c>
    </row>
    <row r="73" spans="2:4" ht="15.75">
      <c r="B73" s="14" t="s">
        <v>26</v>
      </c>
      <c r="C73" s="9"/>
      <c r="D73" s="2" t="s">
        <v>5</v>
      </c>
    </row>
    <row r="74" spans="2:4" ht="12.75">
      <c r="B74" s="21">
        <v>265</v>
      </c>
      <c r="C74" s="3" t="s">
        <v>489</v>
      </c>
      <c r="D74" s="10"/>
    </row>
    <row r="75" spans="2:4" ht="12.75">
      <c r="B75" s="21">
        <v>262</v>
      </c>
      <c r="C75" s="3" t="s">
        <v>486</v>
      </c>
      <c r="D75" s="10"/>
    </row>
    <row r="76" spans="2:4" ht="12.75">
      <c r="B76" s="21">
        <v>102</v>
      </c>
      <c r="C76" s="3" t="s">
        <v>291</v>
      </c>
      <c r="D76" s="10"/>
    </row>
  </sheetData>
  <sheetProtection/>
  <printOptions/>
  <pageMargins left="0.5" right="0.25" top="1" bottom="1" header="0.5" footer="0.5"/>
  <pageSetup horizontalDpi="360" verticalDpi="36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4">
      <pane xSplit="2" topLeftCell="C1" activePane="topRight" state="frozen"/>
      <selection pane="topLeft" activeCell="A1" sqref="A1"/>
      <selection pane="topRight" activeCell="Q9" sqref="Q9"/>
    </sheetView>
  </sheetViews>
  <sheetFormatPr defaultColWidth="9.140625" defaultRowHeight="12.75"/>
  <cols>
    <col min="3" max="3" width="20.8515625" style="0" customWidth="1"/>
    <col min="4" max="4" width="23.421875" style="0" customWidth="1"/>
    <col min="8" max="8" width="11.8515625" style="0" customWidth="1"/>
  </cols>
  <sheetData>
    <row r="1" spans="1:4" ht="18">
      <c r="A1" s="4" t="s">
        <v>0</v>
      </c>
      <c r="C1" s="4"/>
      <c r="D1" s="4"/>
    </row>
    <row r="2" spans="1:4" ht="18">
      <c r="A2" s="4"/>
      <c r="C2" s="4"/>
      <c r="D2" s="4"/>
    </row>
    <row r="3" spans="1:7" ht="18">
      <c r="A3" s="4" t="s">
        <v>76</v>
      </c>
      <c r="C3" s="4"/>
      <c r="D3" s="4"/>
      <c r="F3" t="s">
        <v>14</v>
      </c>
      <c r="G3" s="25" t="s">
        <v>51</v>
      </c>
    </row>
    <row r="5" spans="1:7" ht="12.75">
      <c r="A5" s="2" t="s">
        <v>29</v>
      </c>
      <c r="D5" s="10" t="s">
        <v>35</v>
      </c>
      <c r="E5" t="s">
        <v>27</v>
      </c>
      <c r="F5" s="18" t="s">
        <v>12</v>
      </c>
      <c r="G5" s="5"/>
    </row>
    <row r="6" spans="1:6" ht="12.75">
      <c r="A6" s="38"/>
      <c r="B6" s="38"/>
      <c r="C6" s="38"/>
      <c r="D6" s="38"/>
      <c r="E6" s="41" t="s">
        <v>582</v>
      </c>
      <c r="F6" s="38" t="s">
        <v>12</v>
      </c>
    </row>
    <row r="7" spans="1:14" ht="25.5">
      <c r="A7" s="42" t="s">
        <v>4</v>
      </c>
      <c r="B7" s="42" t="s">
        <v>1</v>
      </c>
      <c r="C7" s="43" t="s">
        <v>2</v>
      </c>
      <c r="D7" s="40" t="s">
        <v>3</v>
      </c>
      <c r="E7" s="43" t="s">
        <v>11</v>
      </c>
      <c r="F7" s="43" t="s">
        <v>30</v>
      </c>
      <c r="G7" s="50" t="s">
        <v>5</v>
      </c>
      <c r="H7" s="8" t="s">
        <v>55</v>
      </c>
      <c r="I7" s="89" t="s">
        <v>91</v>
      </c>
      <c r="K7" s="30"/>
      <c r="L7" s="107" t="s">
        <v>574</v>
      </c>
      <c r="N7" s="10" t="s">
        <v>576</v>
      </c>
    </row>
    <row r="8" spans="1:14" ht="12.75">
      <c r="A8" s="3">
        <v>7</v>
      </c>
      <c r="B8" s="21">
        <v>203</v>
      </c>
      <c r="C8" s="3" t="s">
        <v>416</v>
      </c>
      <c r="D8" s="88" t="s">
        <v>334</v>
      </c>
      <c r="E8">
        <f aca="true" t="shared" si="0" ref="E8:E25">VLOOKUP(B8,L$1:M$65536,2,0)</f>
        <v>1</v>
      </c>
      <c r="F8" s="24">
        <v>10.14</v>
      </c>
      <c r="G8" s="5"/>
      <c r="H8" s="5"/>
      <c r="I8">
        <f>E8</f>
        <v>1</v>
      </c>
      <c r="K8">
        <v>1</v>
      </c>
      <c r="L8">
        <v>203</v>
      </c>
      <c r="M8">
        <v>1</v>
      </c>
      <c r="N8">
        <f aca="true" t="shared" si="1" ref="N8:N25">VLOOKUP(L8,B$1:B$65536,1,0)</f>
        <v>203</v>
      </c>
    </row>
    <row r="9" spans="1:14" ht="12.75">
      <c r="A9" s="3">
        <v>7</v>
      </c>
      <c r="B9" s="21">
        <v>152</v>
      </c>
      <c r="C9" s="3" t="s">
        <v>356</v>
      </c>
      <c r="D9" s="29" t="s">
        <v>61</v>
      </c>
      <c r="E9">
        <f t="shared" si="0"/>
        <v>2</v>
      </c>
      <c r="F9" s="24">
        <v>10.37</v>
      </c>
      <c r="G9" s="5"/>
      <c r="H9" s="5"/>
      <c r="K9">
        <v>2</v>
      </c>
      <c r="L9">
        <v>152</v>
      </c>
      <c r="M9">
        <v>2</v>
      </c>
      <c r="N9">
        <f t="shared" si="1"/>
        <v>152</v>
      </c>
    </row>
    <row r="10" spans="1:14" ht="12.75">
      <c r="A10" s="3">
        <v>8</v>
      </c>
      <c r="B10" s="31">
        <v>76</v>
      </c>
      <c r="C10" s="3" t="s">
        <v>167</v>
      </c>
      <c r="D10" s="29" t="s">
        <v>168</v>
      </c>
      <c r="E10">
        <f t="shared" si="0"/>
        <v>3</v>
      </c>
      <c r="F10" s="24">
        <v>10.4</v>
      </c>
      <c r="G10" s="18"/>
      <c r="H10" s="5"/>
      <c r="K10">
        <v>3</v>
      </c>
      <c r="L10">
        <v>76</v>
      </c>
      <c r="M10">
        <v>3</v>
      </c>
      <c r="N10">
        <f t="shared" si="1"/>
        <v>76</v>
      </c>
    </row>
    <row r="11" spans="1:14" ht="12.75">
      <c r="A11" s="29">
        <v>8</v>
      </c>
      <c r="B11" s="23">
        <v>321</v>
      </c>
      <c r="C11" s="29" t="s">
        <v>549</v>
      </c>
      <c r="D11" s="88" t="s">
        <v>91</v>
      </c>
      <c r="E11">
        <f t="shared" si="0"/>
        <v>4</v>
      </c>
      <c r="F11" s="24">
        <v>10.45</v>
      </c>
      <c r="G11" s="5"/>
      <c r="H11" s="5"/>
      <c r="I11">
        <f>E11</f>
        <v>4</v>
      </c>
      <c r="K11">
        <v>4</v>
      </c>
      <c r="L11">
        <v>321</v>
      </c>
      <c r="M11">
        <v>4</v>
      </c>
      <c r="N11">
        <f t="shared" si="1"/>
        <v>321</v>
      </c>
    </row>
    <row r="12" spans="1:14" ht="12.75">
      <c r="A12" s="30">
        <v>8</v>
      </c>
      <c r="B12" s="31">
        <v>19</v>
      </c>
      <c r="C12" s="29" t="s">
        <v>97</v>
      </c>
      <c r="D12" s="62" t="s">
        <v>5</v>
      </c>
      <c r="E12">
        <f t="shared" si="0"/>
        <v>5</v>
      </c>
      <c r="F12" s="24">
        <v>10.55</v>
      </c>
      <c r="G12">
        <f>E12</f>
        <v>5</v>
      </c>
      <c r="K12">
        <v>5</v>
      </c>
      <c r="L12">
        <v>19</v>
      </c>
      <c r="M12">
        <v>5</v>
      </c>
      <c r="N12">
        <f t="shared" si="1"/>
        <v>19</v>
      </c>
    </row>
    <row r="13" spans="1:14" ht="12.75">
      <c r="A13" s="29">
        <v>8</v>
      </c>
      <c r="B13" s="31">
        <v>78</v>
      </c>
      <c r="C13" s="3" t="s">
        <v>170</v>
      </c>
      <c r="D13" s="88" t="s">
        <v>91</v>
      </c>
      <c r="E13">
        <f t="shared" si="0"/>
        <v>6</v>
      </c>
      <c r="F13" s="24">
        <v>10.59</v>
      </c>
      <c r="G13" s="5"/>
      <c r="H13" s="5"/>
      <c r="I13">
        <f>E13</f>
        <v>6</v>
      </c>
      <c r="K13">
        <v>6</v>
      </c>
      <c r="L13">
        <v>78</v>
      </c>
      <c r="M13">
        <v>6</v>
      </c>
      <c r="N13">
        <f t="shared" si="1"/>
        <v>78</v>
      </c>
    </row>
    <row r="14" spans="1:14" ht="12.75">
      <c r="A14" s="3">
        <v>7</v>
      </c>
      <c r="B14" s="21">
        <v>966</v>
      </c>
      <c r="C14" s="3" t="s">
        <v>247</v>
      </c>
      <c r="D14" s="62" t="s">
        <v>5</v>
      </c>
      <c r="E14">
        <f t="shared" si="0"/>
        <v>7</v>
      </c>
      <c r="F14" s="24">
        <v>11.06</v>
      </c>
      <c r="G14" s="5">
        <f>E14</f>
        <v>7</v>
      </c>
      <c r="H14" s="5"/>
      <c r="K14">
        <v>7</v>
      </c>
      <c r="L14">
        <v>966</v>
      </c>
      <c r="M14">
        <v>7</v>
      </c>
      <c r="N14">
        <f t="shared" si="1"/>
        <v>966</v>
      </c>
    </row>
    <row r="15" spans="1:14" ht="12.75">
      <c r="A15" s="3">
        <v>8</v>
      </c>
      <c r="B15" s="21">
        <v>994</v>
      </c>
      <c r="C15" s="3" t="s">
        <v>281</v>
      </c>
      <c r="D15" s="29" t="s">
        <v>282</v>
      </c>
      <c r="E15">
        <f t="shared" si="0"/>
        <v>8</v>
      </c>
      <c r="F15" s="24">
        <v>11.28</v>
      </c>
      <c r="G15" s="5"/>
      <c r="H15" s="5"/>
      <c r="K15">
        <v>8</v>
      </c>
      <c r="L15">
        <v>994</v>
      </c>
      <c r="M15">
        <v>8</v>
      </c>
      <c r="N15">
        <f t="shared" si="1"/>
        <v>994</v>
      </c>
    </row>
    <row r="16" spans="1:14" ht="12.75">
      <c r="A16" s="3">
        <v>8</v>
      </c>
      <c r="B16" s="31">
        <v>75</v>
      </c>
      <c r="C16" s="3" t="s">
        <v>165</v>
      </c>
      <c r="D16" s="29" t="s">
        <v>166</v>
      </c>
      <c r="E16">
        <f t="shared" si="0"/>
        <v>9</v>
      </c>
      <c r="F16" s="24">
        <v>11.34</v>
      </c>
      <c r="G16" s="5"/>
      <c r="H16" s="5"/>
      <c r="K16">
        <v>9</v>
      </c>
      <c r="L16">
        <v>75</v>
      </c>
      <c r="M16">
        <v>9</v>
      </c>
      <c r="N16">
        <f t="shared" si="1"/>
        <v>75</v>
      </c>
    </row>
    <row r="17" spans="1:14" ht="12.75">
      <c r="A17" s="3">
        <v>8</v>
      </c>
      <c r="B17" s="21">
        <v>218</v>
      </c>
      <c r="C17" s="3" t="s">
        <v>436</v>
      </c>
      <c r="D17" s="29" t="s">
        <v>57</v>
      </c>
      <c r="E17">
        <f t="shared" si="0"/>
        <v>10</v>
      </c>
      <c r="F17" s="24">
        <v>11.51</v>
      </c>
      <c r="G17" s="5"/>
      <c r="H17" s="5"/>
      <c r="K17">
        <v>10</v>
      </c>
      <c r="L17">
        <v>218</v>
      </c>
      <c r="M17">
        <v>10</v>
      </c>
      <c r="N17">
        <f t="shared" si="1"/>
        <v>218</v>
      </c>
    </row>
    <row r="18" spans="1:14" ht="12.75">
      <c r="A18" s="3">
        <v>8</v>
      </c>
      <c r="B18" s="21">
        <v>133</v>
      </c>
      <c r="C18" s="3" t="s">
        <v>328</v>
      </c>
      <c r="D18" s="72" t="s">
        <v>55</v>
      </c>
      <c r="E18">
        <f t="shared" si="0"/>
        <v>11</v>
      </c>
      <c r="F18" s="24">
        <v>11.55</v>
      </c>
      <c r="G18" s="5"/>
      <c r="H18" s="5">
        <f>E18</f>
        <v>11</v>
      </c>
      <c r="K18">
        <v>11</v>
      </c>
      <c r="L18">
        <v>133</v>
      </c>
      <c r="M18">
        <v>11</v>
      </c>
      <c r="N18">
        <f t="shared" si="1"/>
        <v>133</v>
      </c>
    </row>
    <row r="19" spans="1:14" ht="12.75">
      <c r="A19" s="3">
        <v>8</v>
      </c>
      <c r="B19" s="21">
        <v>108</v>
      </c>
      <c r="C19" s="3" t="s">
        <v>298</v>
      </c>
      <c r="D19" s="72" t="s">
        <v>55</v>
      </c>
      <c r="E19">
        <f t="shared" si="0"/>
        <v>12</v>
      </c>
      <c r="F19" s="24">
        <v>12.3</v>
      </c>
      <c r="G19" s="5"/>
      <c r="H19" s="5">
        <f>E19</f>
        <v>12</v>
      </c>
      <c r="K19">
        <v>12</v>
      </c>
      <c r="L19">
        <v>108</v>
      </c>
      <c r="M19">
        <v>12</v>
      </c>
      <c r="N19">
        <f t="shared" si="1"/>
        <v>108</v>
      </c>
    </row>
    <row r="20" spans="1:14" ht="12.75">
      <c r="A20" s="29">
        <v>7</v>
      </c>
      <c r="B20" s="23">
        <v>332</v>
      </c>
      <c r="C20" s="29" t="s">
        <v>563</v>
      </c>
      <c r="D20" s="29" t="s">
        <v>556</v>
      </c>
      <c r="E20">
        <f t="shared" si="0"/>
        <v>13</v>
      </c>
      <c r="F20" s="24">
        <v>12.58</v>
      </c>
      <c r="G20" s="5"/>
      <c r="H20" s="5"/>
      <c r="K20">
        <v>13</v>
      </c>
      <c r="L20">
        <v>332</v>
      </c>
      <c r="M20">
        <v>13</v>
      </c>
      <c r="N20">
        <f t="shared" si="1"/>
        <v>332</v>
      </c>
    </row>
    <row r="21" spans="1:14" ht="12.75">
      <c r="A21" s="30">
        <v>8</v>
      </c>
      <c r="B21" s="31">
        <v>41</v>
      </c>
      <c r="C21" s="29" t="s">
        <v>126</v>
      </c>
      <c r="D21" s="62" t="s">
        <v>127</v>
      </c>
      <c r="E21">
        <f t="shared" si="0"/>
        <v>14</v>
      </c>
      <c r="F21" s="24">
        <v>13.19</v>
      </c>
      <c r="G21" s="18">
        <f>E21</f>
        <v>14</v>
      </c>
      <c r="H21" s="5"/>
      <c r="K21">
        <v>14</v>
      </c>
      <c r="L21">
        <v>41</v>
      </c>
      <c r="M21">
        <v>14</v>
      </c>
      <c r="N21">
        <f t="shared" si="1"/>
        <v>41</v>
      </c>
    </row>
    <row r="22" spans="1:14" ht="12.75">
      <c r="A22" s="3">
        <v>7</v>
      </c>
      <c r="B22" s="21">
        <v>311</v>
      </c>
      <c r="C22" s="3" t="s">
        <v>536</v>
      </c>
      <c r="D22" s="29" t="s">
        <v>537</v>
      </c>
      <c r="E22">
        <f t="shared" si="0"/>
        <v>15</v>
      </c>
      <c r="F22" s="24">
        <v>13.42</v>
      </c>
      <c r="G22" s="5"/>
      <c r="H22" s="5"/>
      <c r="K22">
        <v>15</v>
      </c>
      <c r="L22">
        <v>311</v>
      </c>
      <c r="M22">
        <v>15</v>
      </c>
      <c r="N22">
        <f t="shared" si="1"/>
        <v>311</v>
      </c>
    </row>
    <row r="23" spans="1:14" ht="12.75">
      <c r="A23" s="30">
        <v>7</v>
      </c>
      <c r="B23" s="31">
        <v>36</v>
      </c>
      <c r="C23" s="29" t="s">
        <v>119</v>
      </c>
      <c r="D23" s="88" t="s">
        <v>91</v>
      </c>
      <c r="E23">
        <f t="shared" si="0"/>
        <v>16</v>
      </c>
      <c r="F23" s="24">
        <v>13.5</v>
      </c>
      <c r="G23" s="5"/>
      <c r="H23" s="5"/>
      <c r="I23">
        <f>E23</f>
        <v>16</v>
      </c>
      <c r="K23">
        <v>16</v>
      </c>
      <c r="L23">
        <v>36</v>
      </c>
      <c r="M23">
        <v>16</v>
      </c>
      <c r="N23">
        <f t="shared" si="1"/>
        <v>36</v>
      </c>
    </row>
    <row r="24" spans="1:14" ht="12.75">
      <c r="A24" s="3">
        <v>7</v>
      </c>
      <c r="B24" s="21">
        <v>232</v>
      </c>
      <c r="C24" s="3" t="s">
        <v>453</v>
      </c>
      <c r="D24" s="29" t="s">
        <v>313</v>
      </c>
      <c r="E24">
        <f t="shared" si="0"/>
        <v>17</v>
      </c>
      <c r="F24" s="24">
        <v>16.58</v>
      </c>
      <c r="G24" s="5"/>
      <c r="H24" s="5"/>
      <c r="K24">
        <v>17</v>
      </c>
      <c r="L24">
        <v>232</v>
      </c>
      <c r="M24">
        <v>17</v>
      </c>
      <c r="N24">
        <f t="shared" si="1"/>
        <v>232</v>
      </c>
    </row>
    <row r="25" spans="1:14" ht="12.75">
      <c r="A25" s="3">
        <v>7</v>
      </c>
      <c r="B25" s="21">
        <v>918</v>
      </c>
      <c r="C25" s="3" t="s">
        <v>195</v>
      </c>
      <c r="D25" s="29" t="s">
        <v>6</v>
      </c>
      <c r="E25">
        <f t="shared" si="0"/>
        <v>18</v>
      </c>
      <c r="F25" s="24">
        <v>17.41</v>
      </c>
      <c r="G25" s="5"/>
      <c r="H25" s="5"/>
      <c r="K25">
        <v>18</v>
      </c>
      <c r="L25">
        <v>918</v>
      </c>
      <c r="M25">
        <v>18</v>
      </c>
      <c r="N25">
        <f t="shared" si="1"/>
        <v>918</v>
      </c>
    </row>
    <row r="26" spans="1:8" ht="12.75">
      <c r="A26" s="30">
        <v>7</v>
      </c>
      <c r="B26" s="31">
        <v>50</v>
      </c>
      <c r="C26" s="29" t="s">
        <v>137</v>
      </c>
      <c r="D26" s="29" t="s">
        <v>205</v>
      </c>
      <c r="E26" t="s">
        <v>570</v>
      </c>
      <c r="F26" s="24"/>
      <c r="G26" s="5"/>
      <c r="H26" s="5"/>
    </row>
    <row r="27" spans="1:8" ht="12.75">
      <c r="A27" s="3">
        <v>7</v>
      </c>
      <c r="B27" s="31">
        <v>94</v>
      </c>
      <c r="C27" s="29" t="s">
        <v>187</v>
      </c>
      <c r="D27" s="62" t="s">
        <v>5</v>
      </c>
      <c r="E27" t="s">
        <v>570</v>
      </c>
      <c r="F27" s="5"/>
      <c r="G27" s="5" t="str">
        <f>E27</f>
        <v>DNS</v>
      </c>
      <c r="H27" s="5"/>
    </row>
    <row r="28" spans="1:8" ht="12.75">
      <c r="A28" s="3">
        <v>8</v>
      </c>
      <c r="B28" s="21">
        <v>188</v>
      </c>
      <c r="C28" s="3" t="s">
        <v>396</v>
      </c>
      <c r="D28" s="72" t="s">
        <v>55</v>
      </c>
      <c r="E28" t="s">
        <v>570</v>
      </c>
      <c r="F28" s="24"/>
      <c r="G28" s="5"/>
      <c r="H28" s="5" t="str">
        <f>E28</f>
        <v>DNS</v>
      </c>
    </row>
    <row r="29" spans="1:8" ht="12.75">
      <c r="A29" s="3">
        <v>7</v>
      </c>
      <c r="B29" s="21">
        <v>229</v>
      </c>
      <c r="C29" s="3" t="s">
        <v>450</v>
      </c>
      <c r="D29" s="72" t="s">
        <v>55</v>
      </c>
      <c r="E29" t="s">
        <v>570</v>
      </c>
      <c r="F29" s="5"/>
      <c r="G29" s="5"/>
      <c r="H29" s="5" t="str">
        <f>E29</f>
        <v>DNS</v>
      </c>
    </row>
    <row r="30" spans="1:8" ht="12.75">
      <c r="A30" s="23"/>
      <c r="B30" s="21"/>
      <c r="C30" s="10"/>
      <c r="D30" s="18"/>
      <c r="E30" s="18"/>
      <c r="F30" s="5"/>
      <c r="G30" s="5"/>
      <c r="H30" s="5"/>
    </row>
    <row r="31" spans="1:4" ht="12.75">
      <c r="A31" s="23"/>
      <c r="B31" s="21"/>
      <c r="C31" s="10"/>
      <c r="D31" s="18"/>
    </row>
    <row r="34" spans="6:9" ht="12.75">
      <c r="F34" s="2" t="s">
        <v>19</v>
      </c>
      <c r="G34">
        <v>5</v>
      </c>
      <c r="I34">
        <v>1</v>
      </c>
    </row>
    <row r="35" spans="7:9" ht="12.75">
      <c r="G35">
        <v>7</v>
      </c>
      <c r="I35">
        <v>4</v>
      </c>
    </row>
    <row r="36" spans="7:9" ht="12.75">
      <c r="G36" s="12">
        <v>14</v>
      </c>
      <c r="H36" s="12"/>
      <c r="I36">
        <v>6</v>
      </c>
    </row>
    <row r="37" spans="6:9" ht="12.75">
      <c r="F37" s="2" t="s">
        <v>20</v>
      </c>
      <c r="G37" s="17">
        <f>SUM(G34:G36)</f>
        <v>26</v>
      </c>
      <c r="H37" s="17">
        <f>SUM(H34:H36)</f>
        <v>0</v>
      </c>
      <c r="I37" s="17">
        <f>SUM(I34:I36)</f>
        <v>11</v>
      </c>
    </row>
    <row r="38" spans="6:9" ht="12.75">
      <c r="F38" s="2"/>
      <c r="G38" s="7">
        <v>2</v>
      </c>
      <c r="I38" s="7">
        <v>1</v>
      </c>
    </row>
    <row r="39" ht="12.75">
      <c r="F39" s="2"/>
    </row>
    <row r="40" ht="12.75">
      <c r="F40" s="2"/>
    </row>
    <row r="41" spans="6:8" ht="12.75">
      <c r="F41" s="97"/>
      <c r="G41" s="15"/>
      <c r="H41" s="15"/>
    </row>
    <row r="43" spans="1:2" ht="18">
      <c r="A43" s="2"/>
      <c r="B43" s="4" t="s">
        <v>0</v>
      </c>
    </row>
    <row r="44" ht="18">
      <c r="B44" s="4"/>
    </row>
    <row r="45" ht="18">
      <c r="B45" s="4" t="s">
        <v>552</v>
      </c>
    </row>
    <row r="47" ht="12.75">
      <c r="B47" s="2" t="s">
        <v>29</v>
      </c>
    </row>
    <row r="50" spans="2:4" ht="25.5">
      <c r="B50" s="1" t="s">
        <v>1</v>
      </c>
      <c r="C50" s="2" t="s">
        <v>2</v>
      </c>
      <c r="D50" s="2" t="s">
        <v>3</v>
      </c>
    </row>
    <row r="51" spans="2:4" ht="12.75">
      <c r="B51" s="21">
        <v>203</v>
      </c>
      <c r="C51" s="3" t="s">
        <v>416</v>
      </c>
      <c r="D51" s="29" t="s">
        <v>334</v>
      </c>
    </row>
    <row r="52" spans="2:4" ht="12.75">
      <c r="B52" s="21">
        <v>152</v>
      </c>
      <c r="C52" s="3" t="s">
        <v>356</v>
      </c>
      <c r="D52" s="29" t="s">
        <v>61</v>
      </c>
    </row>
    <row r="53" spans="2:4" ht="12.75">
      <c r="B53" s="31">
        <v>76</v>
      </c>
      <c r="C53" s="3" t="s">
        <v>167</v>
      </c>
      <c r="D53" s="29" t="s">
        <v>168</v>
      </c>
    </row>
    <row r="61" ht="15.75">
      <c r="D61" s="14" t="s">
        <v>23</v>
      </c>
    </row>
    <row r="62" spans="2:4" ht="15.75">
      <c r="B62" s="14" t="s">
        <v>25</v>
      </c>
      <c r="C62" s="14"/>
      <c r="D62" s="2" t="s">
        <v>91</v>
      </c>
    </row>
    <row r="63" spans="2:4" ht="12.75">
      <c r="B63" s="21">
        <v>203</v>
      </c>
      <c r="C63" s="3" t="s">
        <v>416</v>
      </c>
      <c r="D63" s="10"/>
    </row>
    <row r="64" spans="2:4" ht="12.75">
      <c r="B64" s="23">
        <v>321</v>
      </c>
      <c r="C64" s="29" t="s">
        <v>549</v>
      </c>
      <c r="D64" s="10"/>
    </row>
    <row r="65" spans="2:4" ht="12.75">
      <c r="B65" s="31">
        <v>78</v>
      </c>
      <c r="C65" s="3" t="s">
        <v>170</v>
      </c>
      <c r="D65" s="10"/>
    </row>
    <row r="70" ht="15.75">
      <c r="D70" s="14" t="s">
        <v>24</v>
      </c>
    </row>
    <row r="71" spans="2:4" ht="15.75">
      <c r="B71" s="14" t="s">
        <v>26</v>
      </c>
      <c r="C71" s="9"/>
      <c r="D71" t="s">
        <v>5</v>
      </c>
    </row>
    <row r="72" spans="2:3" ht="12.75">
      <c r="B72" s="31">
        <v>19</v>
      </c>
      <c r="C72" s="29" t="s">
        <v>97</v>
      </c>
    </row>
    <row r="73" spans="2:3" ht="12.75">
      <c r="B73" s="21">
        <v>966</v>
      </c>
      <c r="C73" s="3" t="s">
        <v>247</v>
      </c>
    </row>
    <row r="74" spans="2:3" ht="12.75">
      <c r="B74" s="31">
        <v>41</v>
      </c>
      <c r="C74" s="29" t="s">
        <v>126</v>
      </c>
    </row>
  </sheetData>
  <sheetProtection/>
  <printOptions/>
  <pageMargins left="0.46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Holly Greenaway</cp:lastModifiedBy>
  <cp:lastPrinted>2015-02-14T14:24:03Z</cp:lastPrinted>
  <dcterms:created xsi:type="dcterms:W3CDTF">2011-01-07T12:15:20Z</dcterms:created>
  <dcterms:modified xsi:type="dcterms:W3CDTF">2015-02-15T21:36:34Z</dcterms:modified>
  <cp:category/>
  <cp:version/>
  <cp:contentType/>
  <cp:contentStatus/>
</cp:coreProperties>
</file>